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Arkusz1" sheetId="1" r:id="rId1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<sst xmlns="http://schemas.openxmlformats.org/spreadsheetml/2006/main" count="193" uniqueCount="49">
  <si>
    <t>Dotyczy postępowania o udzielenie zamówienia publicznego prowadzonym w trybie przetargu nieograniczonego na dostawę wyrobów medycznych na potrzeby Apteki Szpitalnej Szpitala Wojewódzkiego im. Kardynała Stefana Wyszyńskiego w Łomży, znak sprawy: ZT-SZP-226/01/5/2020.</t>
  </si>
  <si>
    <t>Załącznik nr 1 do Informacji o rozstrzygnięciu postępowania</t>
  </si>
  <si>
    <t>PAKIET 1</t>
  </si>
  <si>
    <t>Jedna oferta niepodlegająca odrzuceniu</t>
  </si>
  <si>
    <t>Nr oferty</t>
  </si>
  <si>
    <t>Nazwa Wykonawcy</t>
  </si>
  <si>
    <t>Wartość oferty brutto</t>
  </si>
  <si>
    <t>Liczba punktów – Kryterium cena 60%</t>
  </si>
  <si>
    <t>Oferowany termin dostawy w dnia roboczych</t>
  </si>
  <si>
    <t>Liczba punktów – Kryterium termin dostawy 40%</t>
  </si>
  <si>
    <t>Łączna ilość punktów</t>
  </si>
  <si>
    <t>Neuca S. A.
ul. Forteczna 35-37
87 – 100 Toruń</t>
  </si>
  <si>
    <t>PAKIET 2</t>
  </si>
  <si>
    <t>Brak ofert</t>
  </si>
  <si>
    <t>PAKIET 3</t>
  </si>
  <si>
    <t>Salus International Sp. z o. o.
ul. Pułaskiego 9
40 - 273 Katowice</t>
  </si>
  <si>
    <t>PAKIET 4</t>
  </si>
  <si>
    <t>PAKIET 5</t>
  </si>
  <si>
    <t>NEOMED Barbara Stańczyk
ul. Kajki 18
05 – 501 Piaseczno</t>
  </si>
  <si>
    <t>PAKIET 6</t>
  </si>
  <si>
    <t>Toruńskie Zakłady Materiałów Opatrunkowych S.A.
ul. Żółkiewskiego 20/26
87 – 100 Toruń</t>
  </si>
  <si>
    <t>PAKIET 7</t>
  </si>
  <si>
    <t>PAKIET 8</t>
  </si>
  <si>
    <t>Centrala Farmaceutyczna Cefarm S. A. 
ul. Jana Kazimierza 16
01  248 Warszawa</t>
  </si>
  <si>
    <t>PAKIET 9</t>
  </si>
  <si>
    <t>PAKIET 10</t>
  </si>
  <si>
    <t>Promedica Toruń Sp. z o.o.
ul. Grudziądzka 159a
87 – 100 Toruń</t>
  </si>
  <si>
    <t>PAKIET 11</t>
  </si>
  <si>
    <t>PAKIET 12</t>
  </si>
  <si>
    <r>
      <t xml:space="preserve">Konsorcjum firm:
Urtica Sp. z o. o.
</t>
    </r>
    <r>
      <rPr>
        <sz val="9"/>
        <color indexed="8"/>
        <rFont val="Arial"/>
        <family val="2"/>
      </rPr>
      <t xml:space="preserve">ul. Krzemieniecka 120
54  613 Wrocław
</t>
    </r>
    <r>
      <rPr>
        <b/>
        <sz val="9"/>
        <color indexed="8"/>
        <rFont val="Arial"/>
        <family val="2"/>
      </rPr>
      <t xml:space="preserve">i PGF S.A.
</t>
    </r>
    <r>
      <rPr>
        <sz val="9"/>
        <color indexed="8"/>
        <rFont val="Arial"/>
        <family val="2"/>
      </rPr>
      <t>ul. Zbąszyńska 3
91  342 Łódź</t>
    </r>
  </si>
  <si>
    <t>PAKIET 13</t>
  </si>
  <si>
    <r>
      <t xml:space="preserve">Salus International Sp. z o. o.
</t>
    </r>
    <r>
      <rPr>
        <sz val="9"/>
        <rFont val="Arial"/>
        <family val="2"/>
      </rPr>
      <t>ul. Pułaskiego 9
40 - 273 Katowice</t>
    </r>
  </si>
  <si>
    <t>PAKIET 14</t>
  </si>
  <si>
    <t>PAKIET 15</t>
  </si>
  <si>
    <t>Biameditek Sp. z o. o.
ul. Elewatorska 58
15 – 620 Białystok</t>
  </si>
  <si>
    <t>PAKIET 16</t>
  </si>
  <si>
    <t>PAKIET 17</t>
  </si>
  <si>
    <t>Optotech Medical Sp. z o.o. Sp. K.
ul. Wimmera 67E
32-005 Niepołomice</t>
  </si>
  <si>
    <t>PAKIET 18</t>
  </si>
  <si>
    <t>PAKIET 19</t>
  </si>
  <si>
    <t>PAKIET 21</t>
  </si>
  <si>
    <t>PAKIET 23</t>
  </si>
  <si>
    <t>SKAMEX Sp. z o.o. Sp.K.
ul. Częstochowska 38/52
93 – 121 Łódź</t>
  </si>
  <si>
    <t>PAKIET 24</t>
  </si>
  <si>
    <t>PAKIET 25</t>
  </si>
  <si>
    <t>p.o. Dyrektora</t>
  </si>
  <si>
    <t>Szpitala Wojewódzkiego</t>
  </si>
  <si>
    <t xml:space="preserve">im. Kardynała Stefana Wyszyńskiego </t>
  </si>
  <si>
    <t>Jacek Roleder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</si>
</sst>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* #,##0.00,&quot;zł &quot;;\-* #,##0.00,&quot;zł &quot;;\ * \-#&quot; zł &quot;;@\ "/>
    <numFmt numFmtId="166" formatCode="* #,##0.00,&quot;zł &quot;;\-* #,##0.00,&quot;zł &quot;;* \-#&quot; zł &quot;;@\ "/>
    <numFmt numFmtId="167" formatCode="#,##0.00\ [$zł-415];[RED]\-#,##0.00\ [$zł-415]"/>
    <numFmt numFmtId="168" formatCode="0.00"/>
    <numFmt numFmtId="169" formatCode="#,##0;\-#,##0"/>
    <numFmt numFmtId="170" formatCode="#,###.00"/>
  </numFmts>
  <fonts count="12"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5" fillId="0" borderId="0" applyBorder="0" applyProtection="0">
      <alignment/>
    </xf>
    <xf numFmtId="166" fontId="5" fillId="0" borderId="0" applyBorder="0" applyProtection="0">
      <alignment/>
    </xf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1" applyNumberFormat="1" applyFont="1" applyFill="1" applyBorder="1" applyAlignment="1" applyProtection="1">
      <alignment horizontal="center" vertical="center" wrapText="1"/>
      <protection/>
    </xf>
    <xf numFmtId="164" fontId="1" fillId="3" borderId="1" xfId="20" applyNumberFormat="1" applyFont="1" applyFill="1" applyBorder="1" applyAlignment="1" applyProtection="1">
      <alignment horizontal="center" vertical="center"/>
      <protection/>
    </xf>
    <xf numFmtId="164" fontId="1" fillId="3" borderId="1" xfId="20" applyNumberFormat="1" applyFont="1" applyFill="1" applyBorder="1" applyAlignment="1" applyProtection="1">
      <alignment horizontal="center" vertical="center" wrapText="1"/>
      <protection/>
    </xf>
    <xf numFmtId="167" fontId="6" fillId="3" borderId="1" xfId="20" applyNumberFormat="1" applyFont="1" applyFill="1" applyBorder="1" applyAlignment="1" applyProtection="1">
      <alignment horizontal="center" vertical="center"/>
      <protection/>
    </xf>
    <xf numFmtId="168" fontId="1" fillId="3" borderId="1" xfId="20" applyNumberFormat="1" applyFont="1" applyFill="1" applyBorder="1" applyAlignment="1" applyProtection="1">
      <alignment horizontal="center" vertical="center"/>
      <protection/>
    </xf>
    <xf numFmtId="169" fontId="1" fillId="3" borderId="1" xfId="20" applyNumberFormat="1" applyFont="1" applyFill="1" applyBorder="1" applyAlignment="1" applyProtection="1">
      <alignment horizontal="center" vertical="center"/>
      <protection/>
    </xf>
    <xf numFmtId="170" fontId="1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right" vertical="center"/>
    </xf>
    <xf numFmtId="164" fontId="7" fillId="3" borderId="1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ableStyleLight1" xfId="20"/>
    <cellStyle name="Excel Built-in Excel Built-in Excel Built-in Excel Built-in Excel Built-in Excel Built-in Excel Built-in Excel Built-in Excel Built-in TableStyleLigh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49"/>
  <sheetViews>
    <sheetView tabSelected="1" zoomScale="120" zoomScaleNormal="120" zoomScaleSheetLayoutView="100" workbookViewId="0" topLeftCell="A134">
      <selection activeCell="G151" sqref="G151"/>
    </sheetView>
  </sheetViews>
  <sheetFormatPr defaultColWidth="11.421875" defaultRowHeight="12.75"/>
  <cols>
    <col min="1" max="1" width="2.28125" style="1" customWidth="1"/>
    <col min="2" max="2" width="8.140625" style="1" customWidth="1"/>
    <col min="3" max="3" width="24.7109375" style="1" customWidth="1"/>
    <col min="4" max="4" width="15.28125" style="1" customWidth="1"/>
    <col min="5" max="5" width="11.57421875" style="1" customWidth="1"/>
    <col min="6" max="6" width="10.7109375" style="1" customWidth="1"/>
    <col min="7" max="7" width="14.00390625" style="1" customWidth="1"/>
    <col min="8" max="16384" width="11.57421875" style="1" customWidth="1"/>
  </cols>
  <sheetData>
    <row r="1" ht="8.25" customHeight="1"/>
    <row r="2" spans="2:8" ht="42" customHeight="1">
      <c r="B2" s="2" t="s">
        <v>0</v>
      </c>
      <c r="C2" s="2"/>
      <c r="D2" s="2"/>
      <c r="E2" s="2"/>
      <c r="F2" s="2"/>
      <c r="G2" s="2"/>
      <c r="H2" s="2"/>
    </row>
    <row r="3" spans="2:8" ht="14.25" customHeight="1">
      <c r="B3" s="3" t="s">
        <v>1</v>
      </c>
      <c r="C3" s="3"/>
      <c r="D3" s="3"/>
      <c r="E3" s="3"/>
      <c r="F3" s="3"/>
      <c r="G3" s="3"/>
      <c r="H3" s="3"/>
    </row>
    <row r="5" spans="2:8" ht="14.25">
      <c r="B5" s="4" t="s">
        <v>2</v>
      </c>
      <c r="C5" s="4"/>
      <c r="D5" s="4"/>
      <c r="E5" s="4"/>
      <c r="F5" s="4"/>
      <c r="G5" s="4"/>
      <c r="H5" s="4"/>
    </row>
    <row r="6" ht="14.25"/>
    <row r="7" ht="12.75">
      <c r="B7" s="1" t="s">
        <v>3</v>
      </c>
    </row>
    <row r="8" spans="2:8" ht="59.25">
      <c r="B8" s="5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2:8" ht="36.75">
      <c r="B9" s="7">
        <v>14</v>
      </c>
      <c r="C9" s="8" t="s">
        <v>11</v>
      </c>
      <c r="D9" s="9">
        <v>3129.84</v>
      </c>
      <c r="E9" s="10">
        <f>MIN(D9:D9)/D9*60*1</f>
        <v>60</v>
      </c>
      <c r="F9" s="11">
        <v>1</v>
      </c>
      <c r="G9" s="12">
        <v>40</v>
      </c>
      <c r="H9" s="12">
        <f>SUM(E9,G9)</f>
        <v>100</v>
      </c>
    </row>
    <row r="10" ht="14.25"/>
    <row r="11" ht="14.25"/>
    <row r="12" spans="2:8" ht="14.25">
      <c r="B12" s="4" t="s">
        <v>12</v>
      </c>
      <c r="C12" s="4" t="s">
        <v>12</v>
      </c>
      <c r="D12" s="4"/>
      <c r="E12" s="4"/>
      <c r="F12" s="4"/>
      <c r="G12" s="4"/>
      <c r="H12" s="4"/>
    </row>
    <row r="13" ht="14.25"/>
    <row r="14" ht="14.25">
      <c r="C14" s="1" t="s">
        <v>13</v>
      </c>
    </row>
    <row r="15" ht="14.25"/>
    <row r="16" ht="14.25"/>
    <row r="17" spans="2:8" ht="14.25">
      <c r="B17" s="4" t="s">
        <v>14</v>
      </c>
      <c r="C17" s="4" t="s">
        <v>14</v>
      </c>
      <c r="D17" s="4"/>
      <c r="E17" s="4"/>
      <c r="F17" s="4"/>
      <c r="G17" s="4"/>
      <c r="H17" s="4"/>
    </row>
    <row r="19" spans="2:8" ht="59.25">
      <c r="B19" s="5" t="s">
        <v>4</v>
      </c>
      <c r="C19" s="5" t="s">
        <v>5</v>
      </c>
      <c r="D19" s="5" t="s">
        <v>6</v>
      </c>
      <c r="E19" s="6" t="s">
        <v>7</v>
      </c>
      <c r="F19" s="6" t="s">
        <v>8</v>
      </c>
      <c r="G19" s="6" t="s">
        <v>9</v>
      </c>
      <c r="H19" s="6" t="s">
        <v>10</v>
      </c>
    </row>
    <row r="20" spans="2:8" ht="36.75">
      <c r="B20" s="13">
        <v>19</v>
      </c>
      <c r="C20" s="14" t="s">
        <v>15</v>
      </c>
      <c r="D20" s="15">
        <v>51826.25</v>
      </c>
      <c r="E20" s="10">
        <f>MIN(D20:D20)/D20*60*1</f>
        <v>60</v>
      </c>
      <c r="F20" s="11">
        <v>1</v>
      </c>
      <c r="G20" s="12">
        <v>40</v>
      </c>
      <c r="H20" s="12">
        <f>SUM(E20,G20)</f>
        <v>100</v>
      </c>
    </row>
    <row r="23" spans="2:8" ht="14.25">
      <c r="B23" s="4" t="s">
        <v>16</v>
      </c>
      <c r="C23" s="4" t="s">
        <v>16</v>
      </c>
      <c r="D23" s="4"/>
      <c r="E23" s="4"/>
      <c r="F23" s="4"/>
      <c r="G23" s="4"/>
      <c r="H23" s="4"/>
    </row>
    <row r="24" ht="14.25"/>
    <row r="25" ht="14.25">
      <c r="B25" s="1" t="s">
        <v>3</v>
      </c>
    </row>
    <row r="26" spans="2:8" ht="59.25">
      <c r="B26" s="5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</row>
    <row r="27" spans="2:8" ht="36.75">
      <c r="B27" s="13">
        <v>19</v>
      </c>
      <c r="C27" s="14" t="s">
        <v>15</v>
      </c>
      <c r="D27" s="15">
        <v>28483.82</v>
      </c>
      <c r="E27" s="10">
        <f>MIN(D27:D27)/D27*60*1</f>
        <v>60</v>
      </c>
      <c r="F27" s="11">
        <v>1</v>
      </c>
      <c r="G27" s="12">
        <v>40</v>
      </c>
      <c r="H27" s="12">
        <f>SUM(E27,G27)</f>
        <v>100</v>
      </c>
    </row>
    <row r="30" spans="2:8" ht="14.25">
      <c r="B30" s="4" t="s">
        <v>17</v>
      </c>
      <c r="C30" s="4" t="s">
        <v>17</v>
      </c>
      <c r="D30" s="4"/>
      <c r="E30" s="4"/>
      <c r="F30" s="4"/>
      <c r="G30" s="4"/>
      <c r="H30" s="4"/>
    </row>
    <row r="31" ht="14.25"/>
    <row r="32" ht="14.25">
      <c r="B32" s="1" t="s">
        <v>3</v>
      </c>
    </row>
    <row r="33" spans="2:8" ht="59.25">
      <c r="B33" s="5" t="s">
        <v>4</v>
      </c>
      <c r="C33" s="5" t="s">
        <v>5</v>
      </c>
      <c r="D33" s="5" t="s">
        <v>6</v>
      </c>
      <c r="E33" s="6" t="s">
        <v>7</v>
      </c>
      <c r="F33" s="6" t="s">
        <v>8</v>
      </c>
      <c r="G33" s="6" t="s">
        <v>9</v>
      </c>
      <c r="H33" s="6" t="s">
        <v>10</v>
      </c>
    </row>
    <row r="34" spans="2:8" ht="36.75">
      <c r="B34" s="13">
        <v>13</v>
      </c>
      <c r="C34" s="14" t="s">
        <v>18</v>
      </c>
      <c r="D34" s="16">
        <v>10682.1</v>
      </c>
      <c r="E34" s="10">
        <f>MIN(D34:D34)/D34*60*1</f>
        <v>60</v>
      </c>
      <c r="F34" s="11">
        <v>1</v>
      </c>
      <c r="G34" s="12">
        <v>40</v>
      </c>
      <c r="H34" s="12">
        <f>SUM(E34,G34)</f>
        <v>100</v>
      </c>
    </row>
    <row r="37" spans="2:8" ht="14.25">
      <c r="B37" s="4" t="s">
        <v>19</v>
      </c>
      <c r="C37" s="4" t="s">
        <v>19</v>
      </c>
      <c r="D37" s="4"/>
      <c r="E37" s="4"/>
      <c r="F37" s="4"/>
      <c r="G37" s="4"/>
      <c r="H37" s="4"/>
    </row>
    <row r="38" ht="14.25"/>
    <row r="39" spans="2:8" ht="59.25">
      <c r="B39" s="5" t="s">
        <v>4</v>
      </c>
      <c r="C39" s="5" t="s">
        <v>5</v>
      </c>
      <c r="D39" s="5" t="s">
        <v>6</v>
      </c>
      <c r="E39" s="6" t="s">
        <v>7</v>
      </c>
      <c r="F39" s="6" t="s">
        <v>8</v>
      </c>
      <c r="G39" s="6" t="s">
        <v>9</v>
      </c>
      <c r="H39" s="6" t="s">
        <v>10</v>
      </c>
    </row>
    <row r="40" spans="2:8" ht="48">
      <c r="B40" s="13">
        <v>5</v>
      </c>
      <c r="C40" s="14" t="s">
        <v>20</v>
      </c>
      <c r="D40" s="16">
        <v>85453.92</v>
      </c>
      <c r="E40" s="10">
        <f>MIN(D40:D40)/D40*60*1</f>
        <v>60</v>
      </c>
      <c r="F40" s="11">
        <v>1</v>
      </c>
      <c r="G40" s="12">
        <v>40</v>
      </c>
      <c r="H40" s="12">
        <f>SUM(E40,G40)</f>
        <v>100</v>
      </c>
    </row>
    <row r="43" spans="2:8" ht="14.25">
      <c r="B43" s="4" t="s">
        <v>21</v>
      </c>
      <c r="C43" s="4" t="s">
        <v>21</v>
      </c>
      <c r="D43" s="4"/>
      <c r="E43" s="4"/>
      <c r="F43" s="4"/>
      <c r="G43" s="4"/>
      <c r="H43" s="4"/>
    </row>
    <row r="44" ht="14.25"/>
    <row r="45" ht="14.25">
      <c r="C45" s="1" t="s">
        <v>13</v>
      </c>
    </row>
    <row r="48" spans="2:8" ht="14.25">
      <c r="B48" s="4" t="s">
        <v>22</v>
      </c>
      <c r="C48" s="4" t="s">
        <v>22</v>
      </c>
      <c r="D48" s="4"/>
      <c r="E48" s="4"/>
      <c r="F48" s="4"/>
      <c r="G48" s="4"/>
      <c r="H48" s="4"/>
    </row>
    <row r="49" ht="14.25"/>
    <row r="50" spans="2:8" ht="59.25">
      <c r="B50" s="5" t="s">
        <v>4</v>
      </c>
      <c r="C50" s="5" t="s">
        <v>5</v>
      </c>
      <c r="D50" s="5" t="s">
        <v>6</v>
      </c>
      <c r="E50" s="6" t="s">
        <v>7</v>
      </c>
      <c r="F50" s="6" t="s">
        <v>8</v>
      </c>
      <c r="G50" s="6" t="s">
        <v>9</v>
      </c>
      <c r="H50" s="6" t="s">
        <v>10</v>
      </c>
    </row>
    <row r="51" spans="2:8" ht="48">
      <c r="B51" s="13">
        <v>9</v>
      </c>
      <c r="C51" s="14" t="s">
        <v>23</v>
      </c>
      <c r="D51" s="16">
        <v>2922.8</v>
      </c>
      <c r="E51" s="10">
        <f>MIN(D51:D51)/D51*60*1</f>
        <v>60</v>
      </c>
      <c r="F51" s="11">
        <v>1</v>
      </c>
      <c r="G51" s="12">
        <v>40</v>
      </c>
      <c r="H51" s="12">
        <f>SUM(E51,G51)</f>
        <v>100</v>
      </c>
    </row>
    <row r="54" spans="2:8" ht="14.25">
      <c r="B54" s="4" t="s">
        <v>24</v>
      </c>
      <c r="C54" s="4" t="s">
        <v>24</v>
      </c>
      <c r="D54" s="4"/>
      <c r="E54" s="4"/>
      <c r="F54" s="4"/>
      <c r="G54" s="4"/>
      <c r="H54" s="4"/>
    </row>
    <row r="55" ht="14.25"/>
    <row r="56" spans="2:8" ht="59.25">
      <c r="B56" s="5" t="s">
        <v>4</v>
      </c>
      <c r="C56" s="5" t="s">
        <v>5</v>
      </c>
      <c r="D56" s="5" t="s">
        <v>6</v>
      </c>
      <c r="E56" s="6" t="s">
        <v>7</v>
      </c>
      <c r="F56" s="6" t="s">
        <v>8</v>
      </c>
      <c r="G56" s="6" t="s">
        <v>9</v>
      </c>
      <c r="H56" s="6" t="s">
        <v>10</v>
      </c>
    </row>
    <row r="57" spans="2:8" ht="48">
      <c r="B57" s="13">
        <v>9</v>
      </c>
      <c r="C57" s="14" t="s">
        <v>23</v>
      </c>
      <c r="D57" s="16">
        <v>51304.59</v>
      </c>
      <c r="E57" s="10">
        <f>MIN(D57:D57)/D57*60*1</f>
        <v>60</v>
      </c>
      <c r="F57" s="11">
        <v>1</v>
      </c>
      <c r="G57" s="12">
        <v>40</v>
      </c>
      <c r="H57" s="12">
        <f>SUM(E57,G57)</f>
        <v>100</v>
      </c>
    </row>
    <row r="60" spans="2:8" ht="14.25">
      <c r="B60" s="4" t="s">
        <v>25</v>
      </c>
      <c r="C60" s="4" t="s">
        <v>25</v>
      </c>
      <c r="D60" s="4"/>
      <c r="E60" s="4"/>
      <c r="F60" s="4"/>
      <c r="G60" s="4"/>
      <c r="H60" s="4"/>
    </row>
    <row r="61" ht="14.25"/>
    <row r="62" spans="2:8" ht="59.25">
      <c r="B62" s="5" t="s">
        <v>4</v>
      </c>
      <c r="C62" s="5" t="s">
        <v>5</v>
      </c>
      <c r="D62" s="5" t="s">
        <v>6</v>
      </c>
      <c r="E62" s="6" t="s">
        <v>7</v>
      </c>
      <c r="F62" s="6" t="s">
        <v>8</v>
      </c>
      <c r="G62" s="6" t="s">
        <v>9</v>
      </c>
      <c r="H62" s="6" t="s">
        <v>10</v>
      </c>
    </row>
    <row r="63" spans="2:8" ht="36.75">
      <c r="B63" s="13">
        <v>17</v>
      </c>
      <c r="C63" s="14" t="s">
        <v>26</v>
      </c>
      <c r="D63" s="16">
        <v>1944</v>
      </c>
      <c r="E63" s="10">
        <f>MIN(D63:D63)/D63*60*1</f>
        <v>60</v>
      </c>
      <c r="F63" s="11">
        <v>1</v>
      </c>
      <c r="G63" s="12">
        <v>40</v>
      </c>
      <c r="H63" s="12">
        <f>SUM(E63,G63)</f>
        <v>100</v>
      </c>
    </row>
    <row r="66" spans="2:8" ht="14.25">
      <c r="B66" s="4" t="s">
        <v>27</v>
      </c>
      <c r="C66" s="4" t="s">
        <v>27</v>
      </c>
      <c r="D66" s="4"/>
      <c r="E66" s="4"/>
      <c r="F66" s="4"/>
      <c r="G66" s="4"/>
      <c r="H66" s="4"/>
    </row>
    <row r="67" ht="14.25"/>
    <row r="68" spans="2:8" ht="59.25">
      <c r="B68" s="5" t="s">
        <v>4</v>
      </c>
      <c r="C68" s="5" t="s">
        <v>5</v>
      </c>
      <c r="D68" s="5" t="s">
        <v>6</v>
      </c>
      <c r="E68" s="6" t="s">
        <v>7</v>
      </c>
      <c r="F68" s="6" t="s">
        <v>8</v>
      </c>
      <c r="G68" s="6" t="s">
        <v>9</v>
      </c>
      <c r="H68" s="6" t="s">
        <v>10</v>
      </c>
    </row>
    <row r="69" spans="2:8" ht="36.75">
      <c r="B69" s="13">
        <v>13</v>
      </c>
      <c r="C69" s="14" t="s">
        <v>18</v>
      </c>
      <c r="D69" s="16">
        <v>1684.8</v>
      </c>
      <c r="E69" s="10">
        <f>MIN(D69:D69)/D69*60*1</f>
        <v>60</v>
      </c>
      <c r="F69" s="11">
        <v>1</v>
      </c>
      <c r="G69" s="12">
        <v>40</v>
      </c>
      <c r="H69" s="12">
        <f>SUM(E69,G69)</f>
        <v>100</v>
      </c>
    </row>
    <row r="72" spans="2:8" ht="14.25">
      <c r="B72" s="4" t="s">
        <v>28</v>
      </c>
      <c r="C72" s="4" t="s">
        <v>28</v>
      </c>
      <c r="D72" s="4"/>
      <c r="E72" s="4"/>
      <c r="F72" s="4"/>
      <c r="G72" s="4"/>
      <c r="H72" s="4"/>
    </row>
    <row r="73" ht="14.25"/>
    <row r="74" ht="14.25">
      <c r="B74" s="1" t="s">
        <v>3</v>
      </c>
    </row>
    <row r="75" spans="2:8" ht="59.25">
      <c r="B75" s="5" t="s">
        <v>4</v>
      </c>
      <c r="C75" s="5" t="s">
        <v>5</v>
      </c>
      <c r="D75" s="5" t="s">
        <v>6</v>
      </c>
      <c r="E75" s="6" t="s">
        <v>7</v>
      </c>
      <c r="F75" s="6" t="s">
        <v>8</v>
      </c>
      <c r="G75" s="6" t="s">
        <v>9</v>
      </c>
      <c r="H75" s="6" t="s">
        <v>10</v>
      </c>
    </row>
    <row r="76" spans="2:8" ht="81.75">
      <c r="B76" s="13">
        <v>16</v>
      </c>
      <c r="C76" s="17" t="s">
        <v>29</v>
      </c>
      <c r="D76" s="18">
        <v>90.3</v>
      </c>
      <c r="E76" s="10">
        <f>MIN(D76:D76)/D76*60*1</f>
        <v>60</v>
      </c>
      <c r="F76" s="11">
        <v>1</v>
      </c>
      <c r="G76" s="12">
        <v>40</v>
      </c>
      <c r="H76" s="12">
        <f>SUM(E76,G76)</f>
        <v>100</v>
      </c>
    </row>
    <row r="79" spans="2:8" ht="14.25">
      <c r="B79" s="4" t="s">
        <v>30</v>
      </c>
      <c r="C79" s="4" t="s">
        <v>30</v>
      </c>
      <c r="D79" s="4"/>
      <c r="E79" s="4"/>
      <c r="F79" s="4"/>
      <c r="G79" s="4"/>
      <c r="H79" s="4"/>
    </row>
    <row r="80" ht="14.25"/>
    <row r="81" spans="2:8" ht="59.25">
      <c r="B81" s="5" t="s">
        <v>4</v>
      </c>
      <c r="C81" s="5" t="s">
        <v>5</v>
      </c>
      <c r="D81" s="5" t="s">
        <v>6</v>
      </c>
      <c r="E81" s="6" t="s">
        <v>7</v>
      </c>
      <c r="F81" s="6" t="s">
        <v>8</v>
      </c>
      <c r="G81" s="6" t="s">
        <v>9</v>
      </c>
      <c r="H81" s="6" t="s">
        <v>10</v>
      </c>
    </row>
    <row r="82" spans="2:8" ht="36.75">
      <c r="B82" s="13">
        <v>19</v>
      </c>
      <c r="C82" s="19" t="s">
        <v>31</v>
      </c>
      <c r="D82" s="16">
        <v>9561.92</v>
      </c>
      <c r="E82" s="10">
        <f>MIN(D82:D82)/D82*60*1</f>
        <v>60</v>
      </c>
      <c r="F82" s="11">
        <v>1</v>
      </c>
      <c r="G82" s="12">
        <v>40</v>
      </c>
      <c r="H82" s="12">
        <f>SUM(E82,G82)</f>
        <v>100</v>
      </c>
    </row>
    <row r="85" spans="2:8" ht="14.25">
      <c r="B85" s="4" t="s">
        <v>32</v>
      </c>
      <c r="C85" s="4" t="s">
        <v>32</v>
      </c>
      <c r="D85" s="4"/>
      <c r="E85" s="4"/>
      <c r="F85" s="4"/>
      <c r="G85" s="4"/>
      <c r="H85" s="4"/>
    </row>
    <row r="86" ht="14.25"/>
    <row r="87" ht="14.25">
      <c r="C87" s="1" t="s">
        <v>13</v>
      </c>
    </row>
    <row r="90" spans="2:8" ht="14.25">
      <c r="B90" s="4" t="s">
        <v>33</v>
      </c>
      <c r="C90" s="4" t="s">
        <v>33</v>
      </c>
      <c r="D90" s="4"/>
      <c r="E90" s="4"/>
      <c r="F90" s="4"/>
      <c r="G90" s="4"/>
      <c r="H90" s="4"/>
    </row>
    <row r="91" ht="14.25"/>
    <row r="92" ht="14.25">
      <c r="B92" s="1" t="s">
        <v>3</v>
      </c>
    </row>
    <row r="93" spans="2:8" ht="59.25">
      <c r="B93" s="5" t="s">
        <v>4</v>
      </c>
      <c r="C93" s="5" t="s">
        <v>5</v>
      </c>
      <c r="D93" s="5" t="s">
        <v>6</v>
      </c>
      <c r="E93" s="6" t="s">
        <v>7</v>
      </c>
      <c r="F93" s="6" t="s">
        <v>8</v>
      </c>
      <c r="G93" s="6" t="s">
        <v>9</v>
      </c>
      <c r="H93" s="6" t="s">
        <v>10</v>
      </c>
    </row>
    <row r="94" spans="2:8" ht="36.75">
      <c r="B94" s="13">
        <v>6</v>
      </c>
      <c r="C94" s="14" t="s">
        <v>34</v>
      </c>
      <c r="D94" s="16">
        <v>10024.56</v>
      </c>
      <c r="E94" s="10">
        <f>MIN(D94:D94)/D94*60*1</f>
        <v>60</v>
      </c>
      <c r="F94" s="11">
        <v>2</v>
      </c>
      <c r="G94" s="12">
        <v>20</v>
      </c>
      <c r="H94" s="12">
        <f>SUM(E94,G94)</f>
        <v>80</v>
      </c>
    </row>
    <row r="97" spans="2:8" ht="14.25">
      <c r="B97" s="4" t="s">
        <v>35</v>
      </c>
      <c r="C97" s="4" t="s">
        <v>35</v>
      </c>
      <c r="D97" s="4"/>
      <c r="E97" s="4"/>
      <c r="F97" s="4"/>
      <c r="G97" s="4"/>
      <c r="H97" s="4"/>
    </row>
    <row r="98" ht="14.25"/>
    <row r="99" ht="14.25">
      <c r="C99" s="1" t="s">
        <v>13</v>
      </c>
    </row>
    <row r="102" spans="2:8" ht="14.25">
      <c r="B102" s="4" t="s">
        <v>36</v>
      </c>
      <c r="C102" s="4" t="s">
        <v>36</v>
      </c>
      <c r="D102" s="4"/>
      <c r="E102" s="4"/>
      <c r="F102" s="4"/>
      <c r="G102" s="4"/>
      <c r="H102" s="4"/>
    </row>
    <row r="103" ht="14.25"/>
    <row r="104" ht="14.25">
      <c r="B104" s="1" t="s">
        <v>3</v>
      </c>
    </row>
    <row r="105" spans="2:8" ht="59.25">
      <c r="B105" s="5" t="s">
        <v>4</v>
      </c>
      <c r="C105" s="5" t="s">
        <v>5</v>
      </c>
      <c r="D105" s="5" t="s">
        <v>6</v>
      </c>
      <c r="E105" s="6" t="s">
        <v>7</v>
      </c>
      <c r="F105" s="6" t="s">
        <v>8</v>
      </c>
      <c r="G105" s="6" t="s">
        <v>9</v>
      </c>
      <c r="H105" s="6" t="s">
        <v>10</v>
      </c>
    </row>
    <row r="106" spans="2:8" ht="48">
      <c r="B106" s="13">
        <v>1</v>
      </c>
      <c r="C106" s="14" t="s">
        <v>37</v>
      </c>
      <c r="D106" s="16">
        <v>864</v>
      </c>
      <c r="E106" s="10">
        <f>MIN(D106:D106)/D106*60*1</f>
        <v>60</v>
      </c>
      <c r="F106" s="11">
        <v>1</v>
      </c>
      <c r="G106" s="12">
        <v>40</v>
      </c>
      <c r="H106" s="12">
        <f>SUM(E106,G106)</f>
        <v>100</v>
      </c>
    </row>
    <row r="109" spans="2:8" ht="14.25">
      <c r="B109" s="4" t="s">
        <v>38</v>
      </c>
      <c r="C109" s="4" t="s">
        <v>38</v>
      </c>
      <c r="D109" s="4"/>
      <c r="E109" s="4"/>
      <c r="F109" s="4"/>
      <c r="G109" s="4"/>
      <c r="H109" s="4"/>
    </row>
    <row r="110" ht="14.25"/>
    <row r="111" ht="14.25">
      <c r="C111" s="1" t="s">
        <v>13</v>
      </c>
    </row>
    <row r="114" spans="2:8" ht="14.25">
      <c r="B114" s="4" t="s">
        <v>39</v>
      </c>
      <c r="C114" s="4" t="s">
        <v>39</v>
      </c>
      <c r="D114" s="4"/>
      <c r="E114" s="4"/>
      <c r="F114" s="4"/>
      <c r="G114" s="4"/>
      <c r="H114" s="4"/>
    </row>
    <row r="115" ht="14.25"/>
    <row r="116" ht="14.25">
      <c r="C116" s="1" t="s">
        <v>13</v>
      </c>
    </row>
    <row r="119" spans="2:8" ht="14.25">
      <c r="B119" s="4" t="s">
        <v>40</v>
      </c>
      <c r="C119" s="4" t="s">
        <v>40</v>
      </c>
      <c r="D119" s="4"/>
      <c r="E119" s="4"/>
      <c r="F119" s="4"/>
      <c r="G119" s="4"/>
      <c r="H119" s="4"/>
    </row>
    <row r="120" ht="14.25"/>
    <row r="121" spans="2:8" ht="59.25">
      <c r="B121" s="5" t="s">
        <v>4</v>
      </c>
      <c r="C121" s="5" t="s">
        <v>5</v>
      </c>
      <c r="D121" s="5" t="s">
        <v>6</v>
      </c>
      <c r="E121" s="6" t="s">
        <v>7</v>
      </c>
      <c r="F121" s="6" t="s">
        <v>8</v>
      </c>
      <c r="G121" s="6" t="s">
        <v>9</v>
      </c>
      <c r="H121" s="6" t="s">
        <v>10</v>
      </c>
    </row>
    <row r="122" spans="2:8" ht="48">
      <c r="B122" s="13">
        <v>1</v>
      </c>
      <c r="C122" s="14" t="s">
        <v>37</v>
      </c>
      <c r="D122" s="16">
        <v>16200</v>
      </c>
      <c r="E122" s="10">
        <f>MIN(D122:D122)/D122*60*1</f>
        <v>60</v>
      </c>
      <c r="F122" s="11">
        <v>1</v>
      </c>
      <c r="G122" s="12">
        <v>40</v>
      </c>
      <c r="H122" s="12">
        <f>SUM(E122,G122)</f>
        <v>100</v>
      </c>
    </row>
    <row r="125" ht="14.25"/>
    <row r="126" spans="2:8" ht="14.25">
      <c r="B126" s="4" t="s">
        <v>41</v>
      </c>
      <c r="C126" s="4" t="s">
        <v>41</v>
      </c>
      <c r="D126" s="4"/>
      <c r="E126" s="4"/>
      <c r="F126" s="4"/>
      <c r="G126" s="4"/>
      <c r="H126" s="4"/>
    </row>
    <row r="127" ht="14.25"/>
    <row r="128" ht="14.25">
      <c r="B128" s="1" t="s">
        <v>3</v>
      </c>
    </row>
    <row r="129" spans="2:8" ht="59.25">
      <c r="B129" s="5" t="s">
        <v>4</v>
      </c>
      <c r="C129" s="5" t="s">
        <v>5</v>
      </c>
      <c r="D129" s="5" t="s">
        <v>6</v>
      </c>
      <c r="E129" s="6" t="s">
        <v>7</v>
      </c>
      <c r="F129" s="6" t="s">
        <v>8</v>
      </c>
      <c r="G129" s="6" t="s">
        <v>9</v>
      </c>
      <c r="H129" s="6" t="s">
        <v>10</v>
      </c>
    </row>
    <row r="130" spans="2:8" ht="36.75">
      <c r="B130" s="13">
        <v>15</v>
      </c>
      <c r="C130" s="14" t="s">
        <v>42</v>
      </c>
      <c r="D130" s="16">
        <v>204840.36</v>
      </c>
      <c r="E130" s="10">
        <f>MIN(D130:D130)/D130*60*1</f>
        <v>60</v>
      </c>
      <c r="F130" s="11">
        <v>1</v>
      </c>
      <c r="G130" s="12">
        <v>40</v>
      </c>
      <c r="H130" s="12">
        <f>SUM(E130,G130)</f>
        <v>100</v>
      </c>
    </row>
    <row r="133" spans="2:8" ht="14.25">
      <c r="B133" s="4" t="s">
        <v>43</v>
      </c>
      <c r="C133" s="4" t="s">
        <v>43</v>
      </c>
      <c r="D133" s="4"/>
      <c r="E133" s="4"/>
      <c r="F133" s="4"/>
      <c r="G133" s="4"/>
      <c r="H133" s="4"/>
    </row>
    <row r="134" ht="14.25"/>
    <row r="135" ht="14.25">
      <c r="C135" s="1" t="s">
        <v>13</v>
      </c>
    </row>
    <row r="138" spans="2:8" ht="14.25">
      <c r="B138" s="4" t="s">
        <v>44</v>
      </c>
      <c r="C138" s="4" t="s">
        <v>44</v>
      </c>
      <c r="D138" s="4"/>
      <c r="E138" s="4"/>
      <c r="F138" s="4"/>
      <c r="G138" s="4"/>
      <c r="H138" s="4"/>
    </row>
    <row r="139" ht="14.25"/>
    <row r="140" spans="2:8" ht="59.25">
      <c r="B140" s="5" t="s">
        <v>4</v>
      </c>
      <c r="C140" s="5" t="s">
        <v>5</v>
      </c>
      <c r="D140" s="5" t="s">
        <v>6</v>
      </c>
      <c r="E140" s="6" t="s">
        <v>7</v>
      </c>
      <c r="F140" s="6" t="s">
        <v>8</v>
      </c>
      <c r="G140" s="6" t="s">
        <v>9</v>
      </c>
      <c r="H140" s="6" t="s">
        <v>10</v>
      </c>
    </row>
    <row r="141" spans="2:8" ht="36.75">
      <c r="B141" s="13">
        <v>19</v>
      </c>
      <c r="C141" s="14" t="s">
        <v>15</v>
      </c>
      <c r="D141" s="16">
        <v>24314.04</v>
      </c>
      <c r="E141" s="10">
        <f>MIN(D141:D141)/D141*60*1</f>
        <v>60</v>
      </c>
      <c r="F141" s="11">
        <v>1</v>
      </c>
      <c r="G141" s="12">
        <v>40</v>
      </c>
      <c r="H141" s="12">
        <f>SUM(E141,G141)</f>
        <v>100</v>
      </c>
    </row>
    <row r="142" ht="14.25"/>
    <row r="144" ht="14.25">
      <c r="F144" s="20"/>
    </row>
    <row r="145" ht="14.25">
      <c r="F145" s="21" t="s">
        <v>45</v>
      </c>
    </row>
    <row r="146" ht="21.75" customHeight="1">
      <c r="F146" s="21" t="s">
        <v>46</v>
      </c>
    </row>
    <row r="147" ht="21.75" customHeight="1">
      <c r="F147" s="21" t="s">
        <v>47</v>
      </c>
    </row>
    <row r="148" ht="21.75" customHeight="1">
      <c r="F148" s="22"/>
    </row>
    <row r="149" ht="14.25">
      <c r="F149" s="23" t="s">
        <v>48</v>
      </c>
    </row>
    <row r="151" ht="14.25"/>
    <row r="155" ht="14.25"/>
    <row r="156" ht="14.25"/>
    <row r="967" ht="14.25"/>
    <row r="982" ht="14.25"/>
    <row r="985" ht="14.25"/>
    <row r="994" ht="14.25"/>
    <row r="997" ht="14.25"/>
    <row r="998" ht="14.25"/>
    <row r="999" ht="14.25"/>
    <row r="1000" ht="14.25"/>
  </sheetData>
  <sheetProtection selectLockedCells="1" selectUnlockedCells="1"/>
  <mergeCells count="25">
    <mergeCell ref="B2:H2"/>
    <mergeCell ref="B3:H3"/>
    <mergeCell ref="B5:H5"/>
    <mergeCell ref="B12:H12"/>
    <mergeCell ref="B17:H17"/>
    <mergeCell ref="B23:H23"/>
    <mergeCell ref="B30:H30"/>
    <mergeCell ref="B37:H37"/>
    <mergeCell ref="B43:H43"/>
    <mergeCell ref="B48:H48"/>
    <mergeCell ref="B54:H54"/>
    <mergeCell ref="B60:H60"/>
    <mergeCell ref="B66:H66"/>
    <mergeCell ref="B72:H72"/>
    <mergeCell ref="B79:H79"/>
    <mergeCell ref="B85:H85"/>
    <mergeCell ref="B90:H90"/>
    <mergeCell ref="B97:H97"/>
    <mergeCell ref="B102:H102"/>
    <mergeCell ref="B109:H109"/>
    <mergeCell ref="B114:H114"/>
    <mergeCell ref="B119:H119"/>
    <mergeCell ref="B126:H126"/>
    <mergeCell ref="B133:H133"/>
    <mergeCell ref="B138:H1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8"/>
  <headerFooter alignWithMargins="0">
    <oddHeader>&amp;C&amp;"Times New Roman,Normalny"&amp;12&amp;A</oddHeader>
    <oddFooter>&amp;C&amp;"Times New Roman,Normalny"&amp;12Strona &amp;P</oddFooter>
  </headerFooter>
  <rowBreaks count="5" manualBreakCount="5">
    <brk id="27" max="255" man="1"/>
    <brk id="51" max="255" man="1"/>
    <brk id="65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2020-04-03T07:52:36Z</cp:lastPrinted>
  <dcterms:created xsi:type="dcterms:W3CDTF">2020-02-06T10:17:52Z</dcterms:created>
  <dcterms:modified xsi:type="dcterms:W3CDTF">2020-04-03T11:02:47Z</dcterms:modified>
  <cp:category/>
  <cp:version/>
  <cp:contentType/>
  <cp:contentStatus/>
  <cp:revision>51</cp:revision>
</cp:coreProperties>
</file>