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P:\2022 - Przetargi\2022_Dostawy\4_Endoprotezy\7_Zmiana SWZ - Załącznik nr 4 do SWZ\"/>
    </mc:Choice>
  </mc:AlternateContent>
  <xr:revisionPtr revIDLastSave="0" documentId="13_ncr:1_{F5A5FD13-4413-4C88-BB27-E18D5CDDB34A}" xr6:coauthVersionLast="47" xr6:coauthVersionMax="47" xr10:uidLastSave="{00000000-0000-0000-0000-000000000000}"/>
  <bookViews>
    <workbookView xWindow="-120" yWindow="-120" windowWidth="25440" windowHeight="15390" xr2:uid="{DCA2830A-C007-4B5D-A59B-787E0B08B125}"/>
  </bookViews>
  <sheets>
    <sheet name="Arkusz1" sheetId="1" r:id="rId1"/>
  </sheets>
  <definedNames>
    <definedName name="_Hlk77750220" localSheetId="0">Arkusz1!$C$9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67" i="1" l="1"/>
  <c r="E66" i="1"/>
  <c r="E65" i="1"/>
  <c r="E69" i="1" s="1"/>
  <c r="E52" i="1"/>
  <c r="E51" i="1"/>
  <c r="E49" i="1"/>
  <c r="E48" i="1"/>
  <c r="E42" i="1"/>
  <c r="E40" i="1"/>
  <c r="E34" i="1"/>
  <c r="E33" i="1"/>
  <c r="E30" i="1"/>
  <c r="E27" i="1"/>
  <c r="E28" i="1" s="1"/>
  <c r="E15" i="1"/>
  <c r="E29" i="1" s="1"/>
  <c r="E75" i="1" l="1"/>
  <c r="E74" i="1"/>
  <c r="E78" i="1" s="1"/>
  <c r="E70" i="1"/>
  <c r="E68" i="1"/>
  <c r="E18" i="1"/>
  <c r="E19" i="1" l="1"/>
  <c r="E21" i="1"/>
  <c r="E22" i="1" s="1"/>
  <c r="E25" i="1" l="1"/>
  <c r="E24" i="1"/>
</calcChain>
</file>

<file path=xl/sharedStrings.xml><?xml version="1.0" encoding="utf-8"?>
<sst xmlns="http://schemas.openxmlformats.org/spreadsheetml/2006/main" count="1047" uniqueCount="453">
  <si>
    <t>Załącznik nr 4 do SIWZ - Zestawienie asortymentowo - ilościowe oraz parametry wymagane</t>
  </si>
  <si>
    <t>l.p.</t>
  </si>
  <si>
    <t>Nazwa i opis asortymentu</t>
  </si>
  <si>
    <t>jednostka miary</t>
  </si>
  <si>
    <t>ilość</t>
  </si>
  <si>
    <t>cena jednostkowa netto (zł)</t>
  </si>
  <si>
    <t>wartość netto (zł)</t>
  </si>
  <si>
    <t>podatek VAT (%)</t>
  </si>
  <si>
    <t>wartość brutto (zł)</t>
  </si>
  <si>
    <t xml:space="preserve">Nazwa, producent,  numer katalowy </t>
  </si>
  <si>
    <t xml:space="preserve">PAKIET 1 </t>
  </si>
  <si>
    <t>WARTOŚĆ PAKIETU NETTO</t>
  </si>
  <si>
    <t>WARTOŚĆ PAKIETU BRUTTO</t>
  </si>
  <si>
    <t>szt</t>
  </si>
  <si>
    <t>Trzpień cementowy ze stopu chromowo – kobaltowego, w min. 5 rozmiarach z lateralizacją (off-setem rosnącym z każdym rozmiarem trzpienia), bezkołniezowy, wygięty ze skrzydełkami derotacyjnymi, kąt szyjkowo-trzonowy 135 stopni oraz 128 stopni, eurostożek 12/14.</t>
  </si>
  <si>
    <t>Głowa Bipolarna w rozmiarze 43-60mm, ze skokiem co 1mm`</t>
  </si>
  <si>
    <t>Panewka hemisferyczna tytanowa wkręcana z gwintem na całej wielkości od 44 do 68 mm</t>
  </si>
  <si>
    <t>Panewka hemisferyczna tytanowa press-fit  pokryta napylaną plazmą tytanową a na 2/3 wysokości czaszy dodatkowo strukturą ząbków kotwiczących (3D) , w wersji: bezotworowa oraz 3-otworowa, średnica zewnętrzna panewki od 44 do 68 mm, ze skokiem, co 2 mm .</t>
  </si>
  <si>
    <t>Śruby tytanowe kotwiczące do panewki 3D Ø 6,5 mm, L: 16 – 68 mm</t>
  </si>
  <si>
    <t>Główka ceramiczna  Ø 32 mm w 4 rozmiarach (S, M, L ,XL)</t>
  </si>
  <si>
    <t>Wkład ceramiczny biolox delta, kompatybilny z panewkami press - fit i wkręcanymi do głów 28, 32, 36 mm</t>
  </si>
  <si>
    <t>Wkład politylenowy symetryczny, asymetryczny kompatybilny z panewkami press-fit i wkręcanymi do głów 28 i 32 mm</t>
  </si>
  <si>
    <t>szt.</t>
  </si>
  <si>
    <t>Wkład politylenowy z witaminą E symetryczny, asymetryczny kompatybilny z panewkami press-fit i wkręcanymi do głów 28 i 32 mm</t>
  </si>
  <si>
    <t>Główka metalowa Ø 28, 32, 36 mm w min. 5 długościach szyjki (S, M, L, XL, XXL)</t>
  </si>
  <si>
    <t>Panewka polietylenowa cementowana z 2 metalowymi pierścieniami do orientacji przestrzennej RTG w rozmiarze 42-62 mm zamiennie panewka głęboka politylenowa cementowa z 2 metalowymi pierścieniami do orientacji przestrzennej RTG</t>
  </si>
  <si>
    <t>Nakładany centralizer krzyżakowy w  rozmiarach zgodny z rozmiarem trzpienia.</t>
  </si>
  <si>
    <t>Korek kaniulowany wchłanialny, z mieszaniny żelatynowo – glicerynowo – wodnej w min. 5 rozmiarach zgodny z rozmiarem trzpienia</t>
  </si>
  <si>
    <t>Brzeszczoty biodrowe do piły oscylacyjnej</t>
  </si>
  <si>
    <t>Całkowicie hermetyczny system do próżniowego mieszania i podawania cementu, zawierający fabrycznie umieszczony wewnątrz cement z antybiotykiem o wadze 60g. System nie wymagający stosowania pompy próżniowej.</t>
  </si>
  <si>
    <t>Cement kostny - opakowanie 40g</t>
  </si>
  <si>
    <t>Wkładka dwumobilna z polietylenu crosslink z witaminą E</t>
  </si>
  <si>
    <t>Trzpień tytanowy, prosty, dysplastyczny, (ze specjalnymi kształtami i krawędziami dla pacjentów z bardzo wąskim kanałem) w 1/3 pokryty plazmą tytanową, stożek  8/10 oraz 12/14, bezkołnierzowy w minimum 6 rozmiarach z off-setem rosnący z każdym rozmiarem trzpienia</t>
  </si>
  <si>
    <t>Głowa metalowa do trzpienia dysplastycznego Ø 22.2 mm w 3 długościach szyjki (S,M,L)</t>
  </si>
  <si>
    <t>Panewka dysplastyczna hemisferyczna tytanowa press-fit o średnicach zewnętrznych od 40 do 42 mm ze skokiem co 2 mm, pokryta plazmą tytanową, bezotworowa</t>
  </si>
  <si>
    <t>Wkład polietylenowy Ø 22.2 mm o najwyższej odporności na ścieranie z witaminą E, symetryczny i asymetryczny</t>
  </si>
  <si>
    <t>Kosz tytanowy do rekonstrukcji panewki z trzema palczastymi wypustkami i ostrogą, wielootworowy, anatomiczny (prawy i lewy)</t>
  </si>
  <si>
    <t>Śruby tytanowe do mocowania kosza w rozmiarze 16 – 64 mm</t>
  </si>
  <si>
    <t>Augmenty panewkowe tytanowe o porowatej strukturze do uzupełniania ubytków panewki w rozmiarach 48-68 mm e skokowym przyrostem co 4 mm, każdy w 5 wysokościach 12-30 mm.</t>
  </si>
  <si>
    <t>Śruby tytanowe do mocowania augmentu w rozmiarze 16 – 68 mm</t>
  </si>
  <si>
    <t>Panewki bezcementowe tytanowe wielootworowe do zastosowań rewizyjnych, sferyczne press-fit o średnicach zewnętrznych od 44 do 68 mm ze skokiem co 2 mm, pokryta plazmą tytanową oraz strukturą 3D (ząbki na części równikowej)</t>
  </si>
  <si>
    <t>Panewki dwumobilne w wersji bezcementowej, pokryte plazmą tytanową i hydroksyapatytem o średnicy 46 do 68 mm do głów endoprotez 28mm</t>
  </si>
  <si>
    <t>Wkład polietylenowy do panewki dwumobilnej cementowej o rozmiarze minimum 46-68 na głowę 28 mm</t>
  </si>
  <si>
    <t>Wkład polietylenowy do panewki dwumobilnej bezcementowej i cementowej o rozmiarze minimum 46-68 na głowę 28mm</t>
  </si>
  <si>
    <t>Śrubopłytka dynamiczna, tytanowa do zespalania złamań śród torebkowych szyjki kości udowej.</t>
  </si>
  <si>
    <t>Sruby teleskopowe do poczwórnego dynamicznego mocowania odłamu bliższego</t>
  </si>
  <si>
    <t>Sruby ryglujące do podwójnego ryglowania</t>
  </si>
  <si>
    <t>Hybrydowy substytut kości w postaci mieszanki β TCP i PMMA osiągający maksymalną wytrzymałość mechaniczną tuż po aplikacji 10 ml</t>
  </si>
  <si>
    <t>Mieszalnik do w/w hybrydowego mieszalnika</t>
  </si>
  <si>
    <t>Aplikator do w/w substytutu</t>
  </si>
  <si>
    <t>Spacer biodrowy z gentamycyną na szkielecie metalowym,  o trzpieniu standardowym i wąskim, każdy w min. 3 rozmiarach głowy</t>
  </si>
  <si>
    <t>Spacer biodrowy z gentamycyną i wankomycyną na szkielecie metalowym,  o trzpieniu standardowym i wąskim, każdy w min 3 rozmiarach głowy</t>
  </si>
  <si>
    <t>Cement z gentamycyną i wankomycyną  wraz z rozpuszczalnikiem o poj.  40 - 60 g</t>
  </si>
  <si>
    <t>Endoprotezy biodra</t>
  </si>
  <si>
    <t>Trzpień tytanowy przynasadowy, krótki, bezcementowy ze stopu tytanowego w min. 10 rozmiarach z off-setem rosnącym z każdym rozmiarem trzpienia , bezkołnierzowy z obustronnymi łukami, na 1/2 długości pokryty plazmą tytanową, kąt szyjkowo trzonowy 135° oraz 128°, eurostożek 12/14.</t>
  </si>
  <si>
    <t>Trzpień tytanowy przynasadowy, szyjkowy, bezcementowy, na 2/3 długości pokryty plazmą tytanową i CaP, osadzony szyjkowo w 3 wersjach  kąta szyjkowo-trzonowego: 130°, 120° i 135°, każdy w min. 7 rozmiarach, erostożek 12/14mm.</t>
  </si>
  <si>
    <t>Trzpień bezcementowy ze stopu tytanowego w min. 10 rozmiarach z off-setem rosnącym z każdym rozmiarem trzpienia, bezkołnierzowy z obustronnymi łukami i płetwą derotacyjną,  na 1/3 długości pokryty plazmą tytanową, kąt szyjkowo trzonowy 135 stopni oraz 128 stopni, eurostożek 12/14.</t>
  </si>
  <si>
    <t>Wkład antyluksacyjny AS Dual Mobility w całości pokryty ZrN, kompatybilny z panewką z pozycji 6</t>
  </si>
  <si>
    <t>GłówkaDual Mobility Ø 22,2 lub 28 mm</t>
  </si>
  <si>
    <t xml:space="preserve">PAKIET 2 </t>
  </si>
  <si>
    <t>Endoprotezy kolana</t>
  </si>
  <si>
    <t>Elementy udowe bezcementowe anatomiczne (lewy i prawy) wykonane ze stopu Cro-Mo pokryte plazmą tytanową w min. 8 rozmiarach dla każdej ze stron oraz elementy udowe  wąskie w wymiarze M-L w min. 6 rozmiarach dla każdej ze stron.</t>
  </si>
  <si>
    <t>Elementy udowe cementowane anatomiczne (lewy i prawy) wykonane ze stopu Cro-Co-Mo pokryte wielowarstwową hipoalergiczną powłoką z ZrN w min. 7 rozmiarach dla każdej  ze stron oraz elementy udowe wąskie w wymiarze M-L w min. 6 rozmiarach dla każdej ze stron</t>
  </si>
  <si>
    <t>Elementy piszczelowe uniwersalne cementowane, wykonane ze stopu Cro-Mo modularne (nie związane na stałe z wkładką polietylenową) w min. 5 rozmiarach oraz elementy piszczelowe wydłużone w wymiarze A-P w min. 4 rozmiarach</t>
  </si>
  <si>
    <t>Elementy piszczelowe uniwersalne bezcementowe, wykonane ze stopu Cro-Co-Mo pokryte plazmą tytanową modularne (nie związane na stałe z wkładką polietylenową) w min. 5 rozmiarach oraz elementy piszczelowe wydłużone  w wymiarze A-P w min. 4 rozmiarach</t>
  </si>
  <si>
    <t>Elementy piszczelowe uniwersalne cementowane, wykonane ze stopu Cro-Mo pokryte wielowarstwową hipoalergiczną powłoką z ZrN modularne (nie związane na stałe z wkładką polietylenową) w min. 5 rozmiarach oraz elementy piszczelowe wydłużone w  wymiarze A-P w min. 4 rozmiarach</t>
  </si>
  <si>
    <t>Wkładki z wysoce odpornego trybologicznie polietylenu z 3° tyłopochyleniem mocowane zatrzaskowo na całym obwodzie , dostępne w minimum 6 grubościach , każda grubość w rozmiarach zgodnych z elementami piszczelowymi. Wkładki w wersjach z zachowaniem PCL (CR) pogłębione oraz bez zachowania PCL pogłębione o podwyższonej zawartości przednio-tylnej  (UC) oraz dostarczane na życzenie  wkładki tylnostabilizowane (PS) oraz rotacyjne (RP)</t>
  </si>
  <si>
    <t>Zatyczki do części piszczelowej</t>
  </si>
  <si>
    <t>Rzepki polietylenowe w min 5 rozmiarach</t>
  </si>
  <si>
    <t>Elementy bezcementowe przedłużające piszczel, w min 2 długosciach i 2 średnicach</t>
  </si>
  <si>
    <t>Podkładki pod element piszczelowy w min 2  grubościach</t>
  </si>
  <si>
    <t>Zestawy typu pulse-lavage ssąco płuczące, bateryjne jednorazowego użytku</t>
  </si>
  <si>
    <t>Całkowicie hermetyczne systemy do próżniowego mieszania i podawania cementu zawierające fabrycznie umieszczony wewnątrz cement z antybiotykiem o wadze 60 g. Systemy nie wymagające pompy próżniowej</t>
  </si>
  <si>
    <t>Spacery stawu kolanowego w min 3 rozmiarach, z gentamycyną</t>
  </si>
  <si>
    <t>Spacery stawu kolanowego w min 3 rozmiarach, z gentamycyną i vancomycyną</t>
  </si>
  <si>
    <t>Brzeszczoty kolanowe do piły oscylacyjnej</t>
  </si>
  <si>
    <t xml:space="preserve">Elementy udowe cementowane anatomiczne (lewy i prawy) wykonane ze stopu Co-Mo w min. 8 rozmiarach dla każdej ze stron oraz elementy udowe wąskie w wymiarze M-L w min. 6 rozmiarach dla każdej ze stron        </t>
  </si>
  <si>
    <t xml:space="preserve">PAKIET 3 </t>
  </si>
  <si>
    <t>System płytkowo kablowy do złamań okołoprotezowych</t>
  </si>
  <si>
    <t>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dla rezonansu magnetycznego. Płyty w wersji z hakiem i bez haka na krętarz większy. Różne rodzaje płyt:
- płyty hakowe do bliższej nasady kości udowej, długości od 133mm do 385mm, od 2 do 16 otworów w trzonie i 2 otwory w głowie płytki, płyty uniwersalne.
- płyty do bliższej nasady kości udowej (bez haka), długości od 139mm do 391mm, od 2 do 16 otworów w trzonie i 3 otwory w głowie płytki, płyty lewe i prawe.</t>
  </si>
  <si>
    <t>Płyty wygięte szerokie.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Instrumentarium wyposażone w prowadnice do techniki minimalnie inwazyjnej. długości  płyty od 229mm do 336mm, posiada od 12 do 18 otworów.</t>
  </si>
  <si>
    <t>Płyta do kłykci kości udowej wprowadzane techniką minimalnie inwazyjną.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 /7.3mm pod różnymi kątami – w różnych kierunk.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W zestawie znajdują się śruby kompresyjne kaniulowane, konikalne o średnicy 5.0/7.3mm oraz nakładki kompresyjne kaniulowane do śrub konikalnych o średnicy 5.0mm umożliwiające kompresję między kłykciową. Instrumentarium wyposażone w przezierne dla promieni RTG celowniki mocowane do płyty umożliwiające przezskórne wkręcanie śrub przez płytę.
Płyty prawe i lewe do dalszej nasady kości udowej boczne w długości od 170mm do 386mm, posiadają od 6 do 18 otworów w trzonie i 5 otworów w głowie płytki.</t>
  </si>
  <si>
    <t>Pin wkręcany do systemu w wersji stal</t>
  </si>
  <si>
    <t>Śruba blokująca kaniulowana  średnica 7.3mm,samotnąca,o długości od 20mm do 145mm , gniazdo śrubokręta sześciokątne 4.0mm, stal</t>
  </si>
  <si>
    <t>Śruba konikalna kaniulowana średnica 7.3mm,samotnąca, o długości od 50mm do 95mm, pełny gwint, gniazdo sześciokątne 4.0mm, stal</t>
  </si>
  <si>
    <t>Śruba konikalna kaniulowana średnica 7.3mm,samotnąca,  o długości od 50mm do 145mm, niepełny gwint, gniazdo sześciokątne 4.0mm, stal</t>
  </si>
  <si>
    <t>Śruba blokująca kaniulowana średnica 5.0mm,samotnąca, o długości od 25mm do 145mm, gniazdo śrubokręta sześciokątne 4.0mm, stal</t>
  </si>
  <si>
    <t>Śruba konikalna kaniulowana  średnica 5.0mm,samotnąca, o długości od 40mm do 95mm,  gniazdo śrubokręta sześciokątne 4.0mm, stal</t>
  </si>
  <si>
    <t>Śruba blokująca  średnica 5.0mm,samogwintująca, o długości od 14mm do 90mm, gniazdo śrubokręta sześciokątne 3.5mm, stal</t>
  </si>
  <si>
    <t>Śruby okołoprotezowe 5.0mm blokowane, o długości od 8mm do 18mm, gniazdo hexagonalne,stal</t>
  </si>
  <si>
    <t>Śruba korowa 4.5mm - samogwintująca, o długości od 14mm do 95mm,  gniazdo śrubokręta sześciokątne 3.5mm, stal</t>
  </si>
  <si>
    <t>system płyt lcp do bliższej nasady k. udowej stal</t>
  </si>
  <si>
    <t>system płyt lcp szerokich wygiętych anatomiczne do trzonu i dalszej części k. udowej stal</t>
  </si>
  <si>
    <t>system płyt lcp  kondylarnych do dalszego końca k. udowej stal</t>
  </si>
  <si>
    <t>System kabli ortopedycznych z zaciskami - Cable System stal</t>
  </si>
  <si>
    <t>System kabli ortopedycznych z zaciskami - Cable System - pin stal</t>
  </si>
  <si>
    <t>śruby  do zespoleń płytkowych stal 7.3</t>
  </si>
  <si>
    <t xml:space="preserve">śruby  do zespoleń płytkowych stal 5.0  </t>
  </si>
  <si>
    <t>śruby  do zespoleń płytkowych stal 4.5/5.0</t>
  </si>
  <si>
    <t>Zestaw gwoździ krętarzowch z augmentacją do leczenia operacyjnego złamań okołokrętarzowych.</t>
  </si>
  <si>
    <t>gwóźdź przezkrętarzowy, rekonstrukcyjny blokowany śrubą doszyjkową wkręcaną perforowaną lub helikalną perforowaną .</t>
  </si>
  <si>
    <t xml:space="preserve">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bardziej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Gwóźdź wykonany ze stopu tytan-molibden, dostępny w długości :
- gwoździe krótkie: 170, 200, 235mm (wersja Lewa i Prawa), średnica 9.0; 10.0; 11.0; 12.0mm, kat 125°, 130°, 135°, sterylnie pakowane
</t>
  </si>
  <si>
    <t>śruba doszyjkowa perforowana o średnicy 10,35mm z gwintem owalnym w długości  : od 70 mm do 130 mm z przeskokiem co 5 mm</t>
  </si>
  <si>
    <t>ostrze heliakalne perforowane (spiralno-nożowego) o średnicy 10,35mm, w długości  : od 70 mm do 130 mm z przeskokiem co 5 mm</t>
  </si>
  <si>
    <t>zaślepka kaniulowana z gniazdem gwiazdkowym , przedłużenie 0, 5, 10, 15mm (zaślepka 0mm z możliwością wprowadzenia przez rękojeść do wprowadzania gwoździa), sterylnie pakowana.</t>
  </si>
  <si>
    <t>Śruba blokująca o średnicy 5,0mm z gniazdem  gwiazdkowym , w długości  26-80mm, ze skokiem co 2mm i 80-100mm ze skokiem co 5mm.</t>
  </si>
  <si>
    <t>system do augmentacji z użyciem cementu do gwoździ  blokowanych śrubą doszyjkową wkręcaną perforowaną lub helikalną perforowaną .</t>
  </si>
  <si>
    <t>System do augmentacji z użyciem cementu do gwoździ blokowanych śrubą doszyjkową wkręcaną perforowaną lub helikalną perforowaną na bazie PMMA. System złożony z zestawu strzykawek, zestawu kaniuli oraz zestawu do przygotowania cementu. Kaniule o średnicy 3,3mm współpracujące z tulejkami instrumentarium do zakładania gwoździ blokowanych śrubą doszyjkową wkręcaną perforowaną lub helikalną perforowaną . Cement na bazie PMMA zawierający hydroxyapatyt oraz dwutlenek cyrkonu. Cement gotowy do podawania natychmiast po wymieszaniu składników (zerowy czas oczekiwania na uzyskanie właściwej lepkości i konsystencji). Cement dostępny w objętości 10 ml.
Zestaw strzykawek wyposażony w dwa rodzaje strzykawek o objętości 1 i 2 ml.
Komplet do augmentacji złożony z : zestawu kaniuli, zestawu strzykawek oraz zestawu cementu
Zestaw kaniuli do podawania cementu o średnicy 3.3 mm</t>
  </si>
  <si>
    <t>Zestaw strzykawek do Traumacem V+</t>
  </si>
  <si>
    <t>gwóźdź przezkrętarzowy, rekonstrukcyjny blokowany śrubą doszyjkową wkręcaną perforowaną lub helikalną perforowaną.</t>
  </si>
  <si>
    <t>Zestaw cementu Traumacem V+, 10 ml</t>
  </si>
  <si>
    <t xml:space="preserve">PAKIET 4 </t>
  </si>
  <si>
    <t>Zestaw płyt blokowanych i nstrumentarium do leczenia operacyjnego złamań bliższego końca kości ramiennej.</t>
  </si>
  <si>
    <t>Płytka okołostawowa do bliższej nasady kości ramiennej.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3.5mm pod różnymi kątami – w różnych kierunkach. Głowa płyty ukształtowana anatomicznie owalna obejmująca cześć tylną głowy kości ramiennej.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 Śruby wprowadzane w głowę kości ramiennej przez płytę za pomocą celownika. Implanty stalowe wykonane z materiału dopuszczonego dla rezonansu magnetycznego.
Płyty w długości od 91mm do 307mm, posiadają od 2 do 14 otworów w trzonie . Płyty w wersji prawa i lewa.</t>
  </si>
  <si>
    <t>śruby  do zespoleń płytkowych stal</t>
  </si>
  <si>
    <t>Śruby blokowane   3.5mm o długości   od 10mm do 95mm, samogwintujące, stal</t>
  </si>
  <si>
    <t>śruby  do zespoleń płytkowych stal 3.5</t>
  </si>
  <si>
    <t>Śruby 3.5mm korowe o długości   od 10mm do 95mm, samogwintujące, stal</t>
  </si>
  <si>
    <t>system płyt lcp okołostawowych do bliższego końca k. ramiennej stal</t>
  </si>
  <si>
    <t xml:space="preserve">PAKIET 5 </t>
  </si>
  <si>
    <t>Zestaw płytek blokowanch i instrumentarium do leczenia złamań w obrębie ręki.</t>
  </si>
  <si>
    <t>system płyt dcp 1.3 compact hand do śródręcza i paliczków tytan</t>
  </si>
  <si>
    <t>system płyt lcp 1.5 compact hand do śródręcza i paliczków tytan</t>
  </si>
  <si>
    <t>Płytka blokowane 1.5mm kompresyjna do złamań i rekonstrukcji w obrębie kości śródręcza i paliczków. Płyty wyposażone w otwory kompresyjne z możliwością zastosowania śrub korowych 1.5mm. wkręcanych za pomocą śrubokręta samo trzymającego gwiazdkowego. Płyta blokowana 1.5mm wyposażona w otwory gwintowane pod śruby blokowane w płycie typu blokowane 1.5mm. Koralikowy kształt płyt ułatwia jej modelowanie do kości oraz zmniejsza powierzchnie styku płyty z kością chroniąc okostną, nie podrażniając przy tym tkanek miękkich. Implanty tytanowe wykonane z materiału dopuszczonego dla rezonansu magnetycznego.
Różne rodzaje płyt:
płyta 1.5 blokowana prosta 4,6 otworów;
płyta 1.5 blokowana adaptacyjna 6,12 otworów ;
płyta 1.5 blokowana typu T 3,4 otwory;
płyta 1.5 blokowana typu Y 8 otworów w trzonie ;
płyta 1.5 blokowana kondylarna 6 otworów w trzonie ;
płyta 1.5 blokowana kratkowa .</t>
  </si>
  <si>
    <t>system płyt lcp do ręki/ stopy - system 2.0,2.4 tytan</t>
  </si>
  <si>
    <t>Płytka typu blokowane blokująco - kompresyjna do złamań i rekonstrukcji w obrębie kości ręki/stopy . Płytka anatomiczna o kształcie zmniejszającym kontakt z kością , blokująco-kompresyjna. Na trzonie płyty znajdują się otwory dwufunkcyjne, blokująco-kompresyjne z możliwością zastosowania pojedynczej śruby blokującej o średnicy 2.0/2.4 lub korowej o średnicy 2.0/2.4. Odpowiedni kształt otworów w płycie daje możliwość dokonywania kompresji między odłamowej a podłużny otwór blokująco-kompresyjny umożliwia pionowe pozycjonowanie płytki. W głowie płyty znajdują się: otwory gwintowane prowadzące śruby blokowane o średnicy 2.0/2.4 pod różnymi kątami – w różnych kierunkach. Kształt otworów na trzonie płyty pozwala także na zastosowanie techniki śruby ciągnącej. Instrumentarium wyposażone w: wiertła z końcówką typu AO; wkłady śrubokrętów zakończone końcówką typu AO do szybko złączki wiertarskiej typu AO lub dynamometru 0.8NM ; dynamometr 0.8NM z możliwością dołączania do szybko złączki wiertarskiej typu AO lub zewnętrznego uchwytu na końcówki AO. Implanty stalowe i tytanowe wykonane z materiału dopuszczonego dla rezonansu magnetycznego.
Różne rodzaje płyt :
Płyta adaptacyjna posiada 12 otworów pod śruby 2.0mm i pod śruby 2.4mm .
Płyty proste na śruby 2.0mm , 2.4mm,
Płyta typu T posiada 3 otwory w głowie i 7 otworów w trzonie ;
Płyta adaptacyjna typu T posiada 2 otwory w głowie i 7 otworów w trzonie;
Płyta adaptacyjna typu Y posiada 3 otwory w głowie i 7 otworów w trzonie;</t>
  </si>
  <si>
    <t>śruby  do zespoleń płytkowych tytan 2.4</t>
  </si>
  <si>
    <t>Śruby blokowane  2.4mm o długości  od 6mm do 30 mm, samogwintujące , tytan</t>
  </si>
  <si>
    <t>Śruby 2,4mm korowe o długości   od 6mm do 40mm, samogwintujące, tytan</t>
  </si>
  <si>
    <t>śruby  do zespoleń płytkowych tytan 2.0</t>
  </si>
  <si>
    <t>Śruba blokowane  2.0mm o długości   od 6mm do 30mm, samogwintujące, tytan</t>
  </si>
  <si>
    <t>Śruba 2.0mm korowe o długości   od 6mm do 38mm, samogwintujące, tytan</t>
  </si>
  <si>
    <t>śruby  do zespoleń płytkowych tytan 1.5</t>
  </si>
  <si>
    <t>Śruba blokowane  1.5mm, o długości od 6mm do 24mm, samogwintująca gniazdo śrubokreta  gwiazdkowe tytan</t>
  </si>
  <si>
    <t>Śruba 1.5mm korowe o długości   od 4mm do 24mm, samogwintujące gniazdo śrubokręta  gwiazdkowe, tytan</t>
  </si>
  <si>
    <t>śruby  do zespoleń płytkowych tytan 1.3</t>
  </si>
  <si>
    <t>Śruba blokowane  1.3mm, o długości od 4mm do 18mm, samogwintująca gniazdo śrubokręta gwiazdkowe tytan</t>
  </si>
  <si>
    <t>Śruba 1.3mm korowe o długości   od 6mm do 18mm. samogwintujące gniazdo śrubokręta KRZYŻOWE, tytan</t>
  </si>
  <si>
    <t>śruby  do zespoleń płytkowych tytan 1.0</t>
  </si>
  <si>
    <t>Śruba 1.0mm korowe o długości   od 6mm do 14mm. samogwintujące gniazdo śrubokręta KRZYŻOWE, tytan</t>
  </si>
  <si>
    <t>Płytka typu DCP 1.3mm kompresyjna do złamań i rekonstrukcji w obrębie kości śródręcza i paliczków, Płyty wyposażone w otwory kompresyjne z możliwością zastosowania śrub korowych o średnicy 1.3mm wkręcanych za pomocą śrubokręta samo trzymającego krzyżowego. Koralikowy kształt płyt ułatwia jej modelowanie do kości oraz zmniejsza powierzchnie styku płyty z kością chroniąc okostną, nie podrażniając przy tym tkanek miękkich. Implanty tytanowe wykonane z materiału dopuszczonego dla rezonansu magnetycznego.
Różne rodzaje płyt:
płyta 1.3mm DCP prosta 12 otworów;
płyta adaptacyjna T DCP 1.3mm , 8 otworów w trzonie , 3 otworów w głowie;
płyta 1.3mm typu Y DCP 11 otworów w trzonie ;
płyta 1.3mm DCP prosta 6 otworów o długości 23mm;
płyta adaptacyjna T DCP 1.3mm , 8 otworów w trzonie , 4 otworów w głowie;</t>
  </si>
  <si>
    <t>Zestaw implantów i instrumentarium do leczenia operacyjnego złamań miednicy.</t>
  </si>
  <si>
    <t>system płyt lcp do miednicy stal</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</si>
  <si>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proste, długości od 39mm do 260mm , przy ilości od 3 do 20 otworów</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</si>
  <si>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typu „J”, długości od 130mm do 208mm przy ilości od 10 do 16 otworów, prawe/lewe</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</si>
  <si>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łukowate, długości od 78mm do 208mm przy ilości od 6 do 16 otworów.</t>
  </si>
  <si>
    <t>Płytka rekonstrukcyjna o niskim profilu blokująco - kompresyjna do złamań miednicy. Płytka anatomiczna o kształcie zmniejszającym kontakt z kością , blokująco-kompresyjna. Na trzonie płyty znajdują się otwory kompresyjne z możliwością zastosowania pojedynczej śruby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typu „J”, długości od 130mm do 208mm przy ilości od 10 do 16 otworów, prawe/lewe pod śruby korowe</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</si>
  <si>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do spojenia łonowego, otwory umożliwiające przeprowadzenie nici oraz drutów Kirschnera, długości od 57mm do 78 mm przy ilości od 4 do 6 otworów.</t>
  </si>
  <si>
    <t>Płytka o niskim profilu kompresyjna z dwoma haczykami mocującymi do złamań miednicy. Płyta posiada od 1 do 3 otworów przystosowanych do śrub korowych z możliowością wkręcenia pod różnym kątem. Długości płyt : 19.5mm, 31.5mm, 43.5mm .
płyta sprężysta do miednicy</t>
  </si>
  <si>
    <t>Płytka rekonstrukcyjna o niskim profilu blokująco - kompresyjna czworoboczna do złamań miednicy. Otwory okrągłe i podłużne dopasowane do śrub korowych 3.5mm. „Koralikowy” kształt płyty – owalne obrysy poszczególnych segmentów płyty, wszystkie krawędzie zaokrąglone. Płyta dopasowana anatomicznie, ze wstępnym ugięciem 90st. dopasowanym do krawędzi miednicy. Płyty w 3 rozmiarach: krótkim (z jednym podłużnym otworem), średnim i długim (z dwoma podłużnymi otworami po jednym na każdym z ramion płyty). Płyta wyposażona w otwory do drutów Kirschnera. Śruby korowe samogwintujące z gniazdami sześciokątnymi i gwiazdkowymi. Materiał stal. Płyty w opakowaniach sterylnych. Kompletne instrumentarium wyposażone w specjalistyczne narzędzia do nastawiania fragmentów miednicy, kompresji oraz podważki dostosowane do operacji miednicy.
płyta czworoboczna</t>
  </si>
  <si>
    <t>Śruby 3.5mm korowe do miednicy o długości   od 30mm do 150mm, samogwintujące, stal</t>
  </si>
  <si>
    <t>PAKIET 6</t>
  </si>
  <si>
    <t>PAKIET 7</t>
  </si>
  <si>
    <t xml:space="preserve">PAKIET 8 </t>
  </si>
  <si>
    <t>Zestaw do neurotraumatologi</t>
  </si>
  <si>
    <t>zestaw</t>
  </si>
  <si>
    <t>Klatki Szyjne tytanowe
Klatki międzytrzonowe do stabilizacji przedniej odcinka szyjnego kręgosłupa bez wypełnienia. 
Wykonane z tytanu komórkowego.
Klatki o kształcie anatomicznym, przerastające kością 
Klatki z otworem centralnym do wypełnienia biomateriałem lub przeszczepami kostnymi. 
Klatki pozwalające na kontakt z blaszką graniczną trzonów na całej górnej i dolnej powierzchni klatki, powierzchnia styku identyczna z rozmiarem podstawy klatki 
Dodatkowe znacznik radiologiczne.
Możliwe jest wykonanie badania MRI, bez ryzyka zakłócenia obrazu 
Implanty pakowane sterylnie o wysokości 4 – 10 mm, ze skokiem co 1 mm; dostępne w dwóch rozmiarach: dużym (18 x 14mm ) i małym (16 x 12 mm) i dwóch kątach nachylenia 4° lub 8° stopni w płaszczyźnie strzałkowej dla otworzenia lordozy szyjnej.
Zestaw instrumentarium zawiera narzędzia do zakładania wszystkich wielkości implantów, wraz z implantami próbnymi.</t>
  </si>
  <si>
    <t>Implant międzytrzonowy typu TLIF do odcinka lędźwiowego typu banan
Skład zestawu do jednego zabiegu: 1 klatka na poziom.
 Implant dostępny w wersji tytanowej umożliwiającej narastanie tkanki na implant.
Implant w kształcie nerki. Powierzchnia implantu ząbkowana, zapewniająca dobre zakotwiczenie i zapobiegająca jego migracji.  Możliwość wypełnienia wiórami kostnymi.
Instrumentarium dostosowane do wszczepiania implantów z dostępu transforaminalnego, obustronnie. W zestawie narzędzia umożliwiające usunięcie dysku i wytworzenie przestrzeni na implant, obustronne.
Rozmiary umożliwiające przywrócenie naturalnej wysokości dysku (wysokość 7-17 mm, 9 rozmiarów). Implanty odtwarzające kąt lordozy: 5°. Implanty dostępne w rozmiarach: 10x28mm oraz 12x31mm.</t>
  </si>
  <si>
    <t>KLATKI  TYPU PLIF 
Klatki do stabilizacji międzytrzonowej bez konieczności użycia materiałów kościozastępczych.
Wykonane z tytanu komórkowego 
Klatki biointegracyjne przerastające kością w około 80% objętości 
Klatki podłużne o wysokości 7 - 15 mm., ze skokiem co 2 mm.
Klatki w wymiarach: 9 x 22 mm, 9 i 11 x 26 mm oraz 9 i 11 x 30 mm.
Klatki równoległe oraz klatki z zachowaniem kształtu anatomicznego, górnej i dolnej blaszki granicznej z kątem 4°-18° lordozy lędźwiowej.
Klatki z tytanowymi znacznikami radiologicznymi
Możliwość pełnej diagnostyki  CR / MRI, 
Klatki dostarczane w sterylnym opakowaniu.
Komplet: 1 klatka na poziom</t>
  </si>
  <si>
    <t>komplet</t>
  </si>
  <si>
    <t>KLATKI MIĘDZYTRZONOWE TLIF/PLIF DO IMPLANTACJI MAŁOINWAZYJNEJ 
Klatka międzytrzonowa zawierająca mix PEEKu i tytanu. 
Klatki dostępne w 2 szerokościach – 9x23 i 9x27mm, wersji równoległej i lordotycznej  oraz wysokościach od 7 – 15mm. 
Anatomiczny kształt 
Narzędzia w kontenerach przeznaczonych do sterylizacji. 
Implanty pakowane sterylnie 
Komplet: 1 klatka na poziom</t>
  </si>
  <si>
    <t>Proteza SZYJNA 
Implant wykonany z PEEK , sterylny.
Implant bez elementów metalowych uniemożliwiających wykonanie badań CT, MRI.
W implancie tytanowe znaczniki radiologiczne ułatwiające ocenę położenia klatki w przestrzeni miedzytrzonowej oraz ocenę stopnia dystrakcji.
Wysokości implantu 17-70 mm.
Możliwość rozszerzania konstrukcji implantu „in situ”.
Blokada implantu wykonana z PEEK.
Płytki graniczne implantu o ząbkowanej powierzchni zapobiegającej migracji.
Możliwość powtarzalnej/kontrolowanej regulacji wysokości implantu z mechanizmem blokującym.
Implanty posiadające trwałe oznaczenia.
Instrumentarium w kontenerze przeznaczonym do  przechowywania i sterylizacji.</t>
  </si>
  <si>
    <t>Proteza trzonu kręgowego- odcinek piersiowo-lędźwiowy
Implant tytanowy .
Wysokości implantu 23-73mm, dwie średnice (proteza trzonu: piersiowa i lędźwiowa), różne kąty nachylenia płytek granicznych (min.3 kąty). 
Możliwość rozszerzania konstrukcji implantu „in situ” (samoblokujący mechanizm zapadkowy). 
Samoczynna blokada implantu niewymagająca stosowania dodatkowych elementów blokujących.
Płytki graniczne implantu o ząbkowanej powierzchni. 
Otwarta struktura implantu umożliwiająca wypełnienie przeszczepami kostnymi.
Możliwość powtarzalnej/kontrolowanej regulacji wysokości implantu z mechanizmem blokującym.</t>
  </si>
  <si>
    <t xml:space="preserve">Zestaw do kifoplastyki
Manometr sprężynowy, sterylny.
Komplet igieł zawierający między innymi druty Kirschner’a, kaniule robocze, igły trepanobiopsyjne oraz elementy do wytworzenia przestrzeni na stent i cement kostny-  w podwójnym powtórzeniu.
Cewnik wysokociśnieniowy ze stentem na balonie dostępny w trzech rozmiarach 13x15mm, 15x17mm, 20x17mm.
Cement kostny gotowy do użycia natychmiast po zmieszaniu reagentów. 
Igły bocznie otwarte o średnicy 8G, dł. 134mm. 
Strzykawki pozwalające na bezpieczną, kontrolowaną infuzję cementu.
Rozdzielacz pozwalający na napełnienie jednocześnie do 4 strzykawek 
</t>
  </si>
  <si>
    <t>PAKIET 9</t>
  </si>
  <si>
    <t>Zestaw do zaoaptrywania traumatologii narządu ruchu</t>
  </si>
  <si>
    <t>Tytanowy gwóźdź śródszpikowy do złamań przezkrętarzowych kości udowej, kaniulowany, sterylny, lewy/prawy w przypadku gwoździa długiego. Długość gwoździa krótkiego 170 - 180mm. Gwóźdź długi w rozmiarach 240-480mm ze skokiem co 20mm, średnica części bliższej gwoździa krótkiego i długiego 15-16mm, średnica części dalszej gwoździa 10-5mm - Kąt szyjkowo-trzonowy 120°-130°. Śruba główna (ciągnąca) tytanowa sterylna  dł. 70-120 mm  rosnąco co 5 mm z 4 podłużnymi zagłębieniami wzdłuż śruby, Śruba blokująca tytanowa sterylna śr. 5 mm i dł. 25-90 mm rosnąco co 2,5 mm od 25-45 mm, a także co 5 mm od 45-90 mm. Zaślepka tytanowa sterylna.</t>
  </si>
  <si>
    <t>Klips do pozycjonowania (RTG) montowany na celowniku gwoździa (jednorazowy)</t>
  </si>
  <si>
    <t>Tytanowy gwóźdź śródszpikowy piszczelowy, kaniulowany, sterylny. Długość gwoździa 240-420 mm ze skokiem co 15 mm, średnica gwoździa 8-15 mm. Możliwość zastosowania kompresji w zakresie do 7 mm. Otwory w cześć dalszej w odległości 5-25 mm od końca gwoździa. Śruba blokująca tytanowa, sterylna, pełny gwint, śr. 4 mm  o długości 20-60 mm ze skokiem co 5mm i śr. 5 mm o długości 25-60 mm ze skokiem co 2.5 mm i 60-120 mm ze skokiem co 5 mm, śruba kompresyjna tytanowa, sterylna,  Zaślepka tytanowa, sterylna,  gwintowana na całej długości o długości 5-35 mm. Wszystkie elementy systemu sterylne.</t>
  </si>
  <si>
    <t>Gwóźdź proksymalny ramienny, blokowany w części bliższej w 4 płaszczyznach. Otwory w gwoździu gwintowane. Długość 150 mm oraz od 220-300 mm z przeskokiem co 20 mm. Gwoździe prawe/lewe. grubość gwoździa 8 mm trzon, 10mm część proksymalna. Gwoździe kaniulowane. Dynamizacja w części dalszej gwoździa długiego 220-300mm - na wysokości 7,5 mm od końca gwoździa. Tytan. Śruba blokująca tytanowa, sterylna, ř 4 mm, dł. 24-60 mm, Zaślepka tytanowa</t>
  </si>
  <si>
    <t xml:space="preserve">Tytanowy gwóźdź śródszpikowy do artrodezy stawu skokowego, kaniulowany, sterylny. Długość gwoździa 150- 300 mm. Średnica gwoździa 10-12 mm. Wygięcie gwoździa w części dalszej o wartości 5° valgus. Co najmniej trzy otwory pod śruby blokowane w części bliższej gwoździa . Dwa otwory pod śruby blokowane w części dystalnej gwoździa, w tym jeden owalny. Gwoździe prawe/lewe. Średnica gwoździa w części prowadzącej 12mm dla wszystkich gwoździ. Śruba blokująca tytanowa, sterylna, pełny gwint śr. 5 mm o długości 25-60 mm ze skokiem co 2.5 mm i 60-120 mm ze skokiem co 5 mm. Zaślepka tytanowa,o długości 5-15 mm.          </t>
  </si>
  <si>
    <t>Tytanowy gwóźdź ramienny kaniulowany, sterylny. Długość gwoździa 140-320 mm ze skokiem co 20 mm w długości 140-180mm oraz ze skokiem co 10mm w długości 180-320mm, średnica gwoździa 7-9 mm. Wygięcie gwoździa w części bliższej o wartości 6° a w części dalszej o wartości 4°. Możliwość kompresji w zakresie 4-6 mm, wszystkie elementy systemu sterylne. Wprowadzany antegrade i retrograde. Śruba blokująca tytanowa, sterylna, śr. 4 mm, dł. 20-60 mm,  Śruba kompresyjna: Tytan. Sterylna. Zaślepka tytanowa, sterylna o długości 0-25mm .</t>
  </si>
  <si>
    <t>Tytanowy gwóźdź śródszpikowy udowy, kaniulowany, sterylny. Długość gwoździa  140-480 mm ze skokiem co 20 mm, średnica gwoździa 9-15 mm. Gwóźdź antegrade/retrograde. Możliwość zastosowania kompresji w zakresie do 10 mm. Otwór w cześci dalszej 15 mm od końca gwoździa. Możliwość użycia śrub kondylarnych o średnicy 5 mm. Śruby blokujące tytanowe, sterylne, śr. 5 mm, dł. 25-60 mm ze skokiem co 2.5 mm i 60-120 mm ze skokiem co 5 mm, Śruba kondylarna tytanowa z nakładką, sterylna, śr 5 mm i dł. 40-120 mm, Śruba kompresyjna tytanowa, sterylna,  dł. 0-15 mm. Zaślepka tytanowa sterylna, dł. 5-35 mm. Wszystkie elementy systemu sterylne. Śruba blokująca tytanowa, sterylna, o długości 25-60 mm ze skokiem co 2.5 mm i 60-120 mm ze skokiem co 5 mm.  Śruba kompresyjna tytanowa, sterylna, dł. 0-15mm. Zaślepka tytanowa, sterylna, ř 5-35 mm. Śruba kondylarna oraz nakrętka.</t>
  </si>
  <si>
    <t>Tytanowy gwóźdź śródszpikowy udowy, kaniulowany, sterylny. Długość gwoździa od 240-480 mm ze skokiem co 20 mm, średnica gwoździa 9-15 mm. Gwóźdź anatomiczny antegrade o promieniu zagięcia od 750 do 1350mm. Możliwość zastosowania kompresji w zakresie do 10 mm.. Dystalnie gwóźdź posiada co njamniej 4 otwory w  tym jeden owalny,  pozwalające na blokowane w dwóch płaszczyznach 1. Śruba główna ciągnąca tytanowa, kaniulowana, sterylna śr. 6.5 mm, dł. śruby 65-130 mm, 2. Śruba blokująca tytanowa z gwintowanym łbem, sterylna, śr 5 mm, dł. 25-120 mm , 25-60mm ze skokiem co 2,5 mm  , 60-120 mm  ze skokiem co 5 mm 3. Zaślepka tytanowa, sterylna, o długości 5-20 mm, 4.Śruba kompresyjna, 5. Śruba blokująca tytanowa z gwintowanym łbem, gwint przerywany  posiadający różne średnice trzonu, dł. śruby 30-100mm 6. Śruba ustalająca, sterylna.</t>
  </si>
  <si>
    <t>Tytanowe płytki anatomiczne do zespoleń złamań dalszej nasady kości strzałkowej. Grubość płytek w części trzonowej 2.0 mm, w części nasadowej 1.3 mm. Szerokość płytek w części trzonowej do 10 mm, w części nasadowej do 16 mm. Ilość otworów: 3-12. Długość płytek: 77- 185 mm. Otwory niegwintowane do śrub o średnicy 3.5 mm korowych i blokowanych z nagwintowanymi głowami, blokujące się w płycie przez wytworzenie gwintu w trakcie wkręcania.Płyta zaopatrzona w otwór umożliwiający przeprowadzenie śruby korowej na więzozrost strzałkowo -piszczelowy. Tytanowe płytki proste  do zespoleń  złamań kości strzałkowej. Płyty 2-16 otworowe, o długości odpowiednio 28.5-204 mm.  Płytka z otworami na dwóch końcach płyty pod tymczasową stabilizacje drutami kirschnera .W trzonie płytki otwory niegwintowane, do śrub o średnicy 3.5 blokowanych i korowych.</t>
  </si>
  <si>
    <t>Śruba blokowana lub korowa tytanowa śr 3.5 mm, dł. 10-48 mm ze skokiem długości co 2 mm. Śruba blokowana lub korowa tytanowa śr 3.5 mm, dł. 50-70 mm ze skokiem długości co 5mm.</t>
  </si>
  <si>
    <t>Tytanowe płytki do zespoleń złamań nasady dalszej kości promieniowej, anatomiczne i uniwersalne dłoniowe, grzbietowe  kolumnowe promieniowe i łokciowe, z otworami niegwintowanymi do śrub i kołków o średnicy 2.0 mm i 2.7 mm korowych i blokowanych z nagwintowanymi głowami,  blokujące się w płycie przez wytworzenie gwintu w otworze w trakcie wkręcania. Płyty dłoniowe  o profilu 2 i 3mm, płyty grzbietowe 1.5mm, płyty kolumnowe 1mm.</t>
  </si>
  <si>
    <t>Śruba blokowana lub śruba korowa o średnicy 2.7 mm i długości 8-50 mm</t>
  </si>
  <si>
    <t>Tytanowe płytki anatomiczne o zmniejszonym nacisku, do zespoleń złamań nasady dalszej kości ramiennej i części bliższej kości łokciowej. Płytki z wgłębieniami. Rodzaje płyt  a) płytki blokowane od strony przyśrodkowej (standardowe i wydłużone - uniwersalne do obu kończyn) b) płytki blokowane od strony bocznej nasady dalszej kości ramieniowej (prawe i lewe) c) płytki blokowane od strony tylno-przyśrodkowej (prawe i lewe) d) płytki blokowane od strony tylno-bocznej nasady dalszej kości ramieniowej (prawe i lewe) i e) płytki blokowane na olecranon (prawe i lewe). Ilość otworów:  4 -12 ze skokiem długości co 2 otwory.  Otwory niegwintowane do śrub o średnicy 2.7 mm i 3.5 mm korowych i blokowanych z nagwintowanymi głowami,  blokujące się w płycie przez wytworzenie gwintu w otworze w trakcie wkręcania. W części trzonowej płytki otwory blokująco-kompresyjne</t>
  </si>
  <si>
    <t>Śruba blokowana lub korowa tytanowa śr 3.5 mm, dł. 8-48 mm ze skokiem długości śruby co 2mm. Śruba blokowana tytanowa śr 3.5 mm, dł. 50-70 mm ze skokiem długości śruby co 5mm.</t>
  </si>
  <si>
    <t>Śruba blokowana lub korowa tytanowa śr 2.7 mm, dł. 8-48 mm ze skokiem długości śruby co 2mm. Śruba blokowana tytanowa śr. 2.7 mm, dł. 50-70 mm ze skokiem długości śruby co 5mm.</t>
  </si>
  <si>
    <t>Tytanowe płytki anatomiczne o zmniejszonym nacisku do zespoleń złamań obojczyka. Płytki z wgłębieniami. Rodzaje płyt a) płytki górne trzonowe  lewe i prawe ,b) płytki przednie trzonowe uniwersalne c) płytki górno boczne lewe i prawe , d)płytki przednio boczne uniwersalne .Otwory niegwintowane do śrub o średnicy 2.7 mm i 3.5 mm korowych i blokowanych z nagwintowanymi głowami, blokujące się w płycie przez wytworzenie gwintu w otworze. W części trzonowej płytki otwory blokująco-kompresyjne. Tytanowe płytki anatomiczne o zmniejszonym nacisku do zespoleń złamań w obrębie więzozrostu barkowo-obojczykowego. Płytki z wgłębieniami prawe i lewe o trzech głębokościach haka 12-20mm i 4 długościach częsci trzonowej płyty 5-9 otworowe odpowiednio 68-111mm. Otwory niegwintowane do śrub o średnicy 2.7 mm i 3.5 mm korowych i blokowanych z nagwintowanymi głowami, blokujące się w płycie przez wytworzenie gwintu w otworze w trakcie wkręcania. W części trzonowej płytki otwory blokująco-kompresyjne</t>
  </si>
  <si>
    <t>Śruba blokowana lub korowa tytanowa śr. 3.5 mm, dł. 8-48 mm ze skokiem długości śruby co 2mm. Śruba blokowana tytanowa śr. 3.5 mm, dł. 50-70 mm ze skokiem długości śruby co 5mm.</t>
  </si>
  <si>
    <t>Śruba blokowana lub korowa tytanowa  śr. 2.7 mm, dł. 8-48 mm ze skokiem długości śruby co 2mm. Śruba blokowana tytanowa śr. 2.7 mm, dł. 50-70 mm ze skokiem długości śruby co 5mm.</t>
  </si>
  <si>
    <t>Tytanowe płytki proste wąskie. Ilość otworów:  3 -10. Długość płyt:  42-126 mm. Otwory niegwintowane do śrub o średnicy 2.7 mm i 3.5 mm korowych i blokowanych z nagwintowanymi głowami,  blokujące się w płycie przez plastyczne wytworzenie gwintu w otworze w trakcie wkręcania.</t>
  </si>
  <si>
    <t>Tytanowe płytki proste szerokie. Ilość otworów: 3- 8. Długość płyt: 43-103 mm. Otwory niegwintowane do śrub o średnicy 2.7 mm i 3.5 mm korowych i blokowanych z nagwintowanymi głowami,blokujące się w płycie przez plastyczne wytworzenie gwintu w otworze w trakcie wkręcania.</t>
  </si>
  <si>
    <t>Tytanowe płytki wygięte szerokie do złamań trzonu kości promieniowej. Ilość otworów:  9 -20. Długość płyt: 115 -246 mm. Otwory niegwintowane do śrub o średnicy 2.7 mm i 3.5 mm korowych i blokowanych z nagwintowanymi głowami, blokujące się w płycie przez plastyczne wytworzenie gwintu w otworze w trakcie wkręcania.</t>
  </si>
  <si>
    <t>Tytanowe płytki proste 1/3 koła. Ilość otworów:  2 -16. Długość płyt: 23-191 mm. Otwory niegwintowane do śrub o średnicy 2.4 mm i 2.7 mm korowych i blokowanych z nagwintowanymi głowami, blokujące się w płycie przez plastyczne wytworzenie gwintu w otworze w trakcie wkręcania.</t>
  </si>
  <si>
    <t>Śruba blokowana lub korowa tytanowa śr. 3.5 mm, dł. 8-48 mm ze skokiem długości śruby co 2mm. Śruba blokowana tytanowa śr 3.5 mm, dł. 50-70 mm ze skokiem długości śruby co 5mm.</t>
  </si>
  <si>
    <t>Śruba blokowana lub korowa tytanowa śr 2.7 mm, dł. 8-48 mm ze skokiem długości śruby co 2mm. Śruba blokowana tytanowa śr 2.7 mm, dł. 50-70 mm ze skokiem długości śruby co 5mm.</t>
  </si>
  <si>
    <t>Tytanowa dwugwintowa śruba kaniulowana śr 2.0 mm, samotnąca i samogwintująca, długość śruby 10-30 mm w odstępach co 2 mm.</t>
  </si>
  <si>
    <t>Tytanowa dwugwintowa śruba kaniulowana śr. 2.5 mm, samotnąca i samogwintująca, długość śruby 10-30 mm w odstępach co 2 mm.</t>
  </si>
  <si>
    <t>Tytanowa dwugwintowa śruba kaniulowana śr. 3.0 mm, samotnąca i samogwintująca, długość śruby 12-40 mm w odstępach co 2 mm.</t>
  </si>
  <si>
    <t>Tytanowa dwugwintowa śruba kaniulowana śr. 4.0 mm, samotnąca i samogwintująca, długość śruby 20-50 mm w odstępach co 2 mm.</t>
  </si>
  <si>
    <t>Tytanowa śruba kaniulowana śr. 2.0 mm, częściowa gwintowana, samotnąca o niskim profilu głowy, posiadająca również odwrotny system nacinający, długość śruby 8-30 mm co 2 mm.</t>
  </si>
  <si>
    <t>Tytanowa śruba kaniulowana śr. 3.0 mm, częściowo gwintowana, samotnąca o niskim profilu głowy,posiadająca  odwrotny system nacinający, długość śruby 8-40 mm.</t>
  </si>
  <si>
    <t>Tytanowa śruba kaniulowana śr. 4. 0 mm, niski profil głowy, posiadająca również odwrotny system nacinający, długość 20-44mm (co 4mm) kaniulacja 1,5-1,55mm, częściowy gwint.</t>
  </si>
  <si>
    <t>Tytanowa śruba kaniulowana śr 6.5 mm, sterylna, niski profil głowy,posiadająca odwrotny system nacinający , pełny lub częściowy gwint o długości 20 mm lub 40 mm, długość śruby 30-130 mm.</t>
  </si>
  <si>
    <t>Podkładka pod głowę śruby</t>
  </si>
  <si>
    <t>Tytanowa płyta ukształtowana anatomicznie do bliższej nasady kości ramiennej, płyta prawa/lewa. Długość płyty:  86 -306 mm, ilość otworów  3 -20.  W części nasadowej płyty co najmniej 7 otworów z podwójnym gwintem, mocowania płyty, podcięcia przy otworach na druty Kirschnera.Otwór owalny do prawidłowego pozycjonowania płyty. Otwory korowe pod śruby korowe 3,5 mm. W trzonie płyty te same otwory z podwójnym gwintem okrągłe pod śruby blokowane 4,0 mm o lejkowatym kształcie łba oraz okrągłym gwintem.</t>
  </si>
  <si>
    <t>Tytanowa śruba blokująca śr. 4.0 mm, dł. 14-95 mm.</t>
  </si>
  <si>
    <t>Tytanowa śruba korowa śr. 3.5 mm, dł. 14-95 mm. Tytanowa śruba gąbczasta śr.4.0 mm (częściowo lub w pełni gwintowana), dł. 14-70 mm.</t>
  </si>
  <si>
    <t>Płyta tytanowa ukształtowana anatomicznie do dalszego końca kości udowej. Boczna prawa i lewa. Płyta w części nasadowe posiada co najmniej 6 otworów gwintowanych pod śruby blokowane 5.0 mm i korowe. Otwory w części nasadowej ustalone kątowo, pod kątem  97  st. w stosunku do powierzchni płyty. Długość płyty; 130-415 mm. Otwory korowe pod śruby korowe 4,5 mm oraz śruby gąbczaste 6.0 mm częściowo lub całkowicie gwintowane. Wszystkie śruby obługiwane jednym śrubokrętem typu T20. Otwory gwintowane pod śruby blokowane 5,0 mm i śruby korowe 4,5 mm oraz śruby przezprotezowe blokowane 5,0 mm. Dodatkowe otwory w płycie na druty kirshnera.</t>
  </si>
  <si>
    <t>Tytanowa śruba blokująca śr. 5.0  mm , dł 14-95 mm</t>
  </si>
  <si>
    <t>Tytanowa śruba korowa  śr. 4,5  mm, dł 14-95 mm; Tytanowa śruba gąbczasta  śr. 6.0  mm, częściowo i całkowicie gwintowana, dł 30-95 mm</t>
  </si>
  <si>
    <t>Przelotka do kabla do złamań okołoprotezowych</t>
  </si>
  <si>
    <t>Kabel z zaciskiem i oliwką</t>
  </si>
  <si>
    <t>Tytanowa płyta ukształtowana anatomicznie do dalszej nasady kości piszczelowej, przyśrodkowa, prawa i lewa. Ilość otworów w trzonie:  4 -22. Długość płyty: od 97 -330 mm. W części nasadowej płyty co najmniej 7 otworów gwintowanych pod śruby blokowane śr. 4.0 mm i 1 otwór niegwintowany.  W trzonie płyty otwory uniwersalne pod śruby korowe śr. 3.5 mm, śruby gąbczaste śr. 4.0 mm lub pod śruby blokowane śr. 4.0 mm. Grubość płyty w części trzonowej do 3.0 mm, w części nasadowej do 2.3 mm a na końcu części nasadowej do 1.3 mm.  W trzonie płyty otwory do wprowadzenia drutów Kirschnera.</t>
  </si>
  <si>
    <t>Tytanowa płyta ukształtowana anatomicznie do dalszej nasady kości piszczelowej, przednio-boczna, prawa lub lewa. Ilość otworów w trzonie: 4-20. Długość płyty: 102-305 mm. W części nasadowej płyty co najmniej 7 otworów gwintowanych pod śruby blokowane śr. 4.0 mm i 3 otwory niegwintowane z możliwością zastosowania śrub korowych śr 3.5 mm oraz śr 2.7 mm. W trzonie płyty otwory uniwersalne pod śruby korowe śr. 3.5 mm, śruby gąbczaste śr. 4.0 mm lub pod śruby blokowane śr. 4.2 mm. Grubość płyty w części trzonowej do 3.3 mm, w części nasadowej do 2.5 mm a na końcu części nasadowej do 1.5 mm. W trzonie płyty otwory do wprowadzenia drutów Kirschnera.</t>
  </si>
  <si>
    <t>Tytanowa płyta ukształtowana anatomicznie do bliższej nasady kości piszczelowej, boczna, prawa i lewa. Ilość otworów w trzonie: 2-22. Długości płyty: 95-355 mm. W części nasadowej płyty co najmniej 5 otworów gwintowanych pod śruby blokowane śr. 4.0 mm oraz co najmniej dwa otwory niegwintowane. W trzonie płyty otwory uniwersalne pod śruby korowe śr. 3.5 mm, śruby gąbczaste śr. 4.0 mm lub pod śruby blokowane śr. 4.0 mm. Grubość płyty do 3.5 mm. W trzonie płyty otwory do wprowadzenia drutów Kirschnera. Możliwość zastosowania przeziernego celownika</t>
  </si>
  <si>
    <t>Tytanowa płyta ukształtowana anatomicznie do bliższej nasady kości piszczelowej, przyśrodkowa, prawa i lewa. Ilość otworów w trzonie:  4 -22. Długości płyty: 71-305 mm. W części nasadowej płyty co najmniej 4 otwory gwintowane pod śruby blokowane śr. 4.0 mm i co najmniej 1 otwór niegwintowany. W trzonie płyty otwory uniwersalne pod śruby korowe śr. 3.5 mm, śruby gąbczaste śr. 4.0 mm lub pod śruby blokowane śr. 4.0 mm. Grubość płyty w części trzonowej do 3.5 mm a w części nasadowej do 2.5 mm. W nasadzie i trzonie płyty otwory do wprowadzenia drutów Kirschnera</t>
  </si>
  <si>
    <t>Tytanowa śruba korowa śr. 3.5 mm, dł. 14-95 mm, gniazdo śrubokręta T15, Tytanowa śruba gąbczasta śr. 4.0 mm (częściowo lub w pełni gwintowana), dł. 14-70 mm.</t>
  </si>
  <si>
    <t>Jednopłytowy system  ukształtowany  anatomicznie do stabilizacji powierzchni czworobocznej  miednicy wykonany ze stali. Płyta nadgrzebieniowa prawa i lewa. Płyta podgrzebieniowa  w 2 rozmiarach duża, prawa i lewa. Możliwość wkręcania śrub w odchyleniu +/-35 st. System wyposażony w przezierne retraktory.</t>
  </si>
  <si>
    <t>Stalowa płyta  do stabilizacji miednicy, prosta  i łukowa, profil płyt do 2,5mm, płyty łukowe o promieniu zagięcia  88mm - 108mm . Ilość otworów w płycie łukowej: 4-20 ilość otworów w płycie prostej : 2-22, rozstaw otworów w płytach prostych 12mm- 16mm, płyta do zespolenia spojenia łonowego, profil 3,2mm o promieniu  75mm, 4 -6 otworowa</t>
  </si>
  <si>
    <t>Stalowa śruba korowa z gniazdem heksagonalnym śr. 3,5mm dł. śruby 10-120 mm; Stalowa śruba korowa z gniazdem heksagonalnym śr. 4.5 mm dł. śruby 14-150 mm</t>
  </si>
  <si>
    <t>Stalowa śruba gąbczasta z gniazdem heksagonalnym śr 6.5 mm, dł. gwintu 16 mm, dł. śruby 30-150 mm; Stalowa śruba gąbczasta z gniazdem heksagonalnym śr. 6.5 mm, dł. gwintu 32 mm dł. śruby 45-150 mm</t>
  </si>
  <si>
    <t>PAKIET 10</t>
  </si>
  <si>
    <t>Zestaw do zaopatrywania  schorzeń kręgosłupa</t>
  </si>
  <si>
    <t xml:space="preserve">Zestaw do stabilizacji stosowany w leczeniu choroby zwyrodnieniowej kręgosłupa   </t>
  </si>
  <si>
    <t>Implant do stabilizacji miedzytrzonowej z dostępu bocz</t>
  </si>
  <si>
    <t xml:space="preserve">Płyta szyjna do leczenia zwyrodnień kregosłupa </t>
  </si>
  <si>
    <t xml:space="preserve">Klatka międzytrzonowa szyjna ACIF stosowana w chorobie zwyrodnieniowej kręgosłupa </t>
  </si>
  <si>
    <t xml:space="preserve">Klatka międzytrzonowa szyjna ACIF 
Komplet: Jedna klatka
parametry zestawu:
-	wykonane z PEEK przezierne implanty do międzykręgowej stabilizacji odcinka szyjnego (poziomy C3-C7)
- klinowy kształt 
- ząbkowana powierzchnia klatki bez wystających elementów
- obecność znaczników radiologicznych, 
-  dostępne następujące rozmiary klatki : 11mm x 12mm, 12mmx14mm, 14mmx16mm , 15mm X18mm, wysokości klatki 5mm -12mm stopniowana co 1 mm ,dwa kąty nachylenia powierzchni implantu dla zapewnienia anatomicznej lordozy odcinka szyjnego ,otwór wewnątrz implantu umożliwiający umieszczenie wiórów kostnych, materiału syntetycznego lub przerost kostny
- instrumentarium pozwalające na przygotowanie gniazda odwzorowującego kształt implantu w celu jego precyzyjnego osadzenia
- wyłącznie przednie mocowanie implantu na narzędziu
- w zestawie wymagane co najmniej dwa rozwieracze trzonów typu CASPAR łamane osiowo  z nakrętkami zabezpieczanymi ześlizgiwanie z pinów (dostępne min. 4 długości pinów)
-	metalowy pojemnik na narzędzia , narzędzia  ograniczone do niezbędnego minimum instrumentarium;  </t>
  </si>
  <si>
    <t>Stabilizacja międzytrzonowa do leczenia degeneracji kręgosłupa lędźwiowego</t>
  </si>
  <si>
    <t xml:space="preserve">Implant Międzytrzonowy TLIF z przegubem blokowanym
- narzędzie do podania implantu umożliwiające blokowanie i odblokowywanie przegubu implantu/ blokowanie odblokowanie ruchomości implantu względem narzędzia
- kształt typu banan, materiał  tytan ,powierzchnia kontaktu z blaszką graniczną ząbkowana. Implant posiadający otwór zapewniający możliwość wypełnienia go kością lub substytutem kości
- dwa rozmiary podstawy implantu będącej w bezpośrednim kontakcie z blaszką graniczną 
- wysokość implantów 7mm – 13mm  stopniowane co 1mm, oraz wysokości 15mm -17mm </t>
  </si>
  <si>
    <t xml:space="preserve">Implant międzytrzonowy szyjny ,mocowany śrubami do trzonu </t>
  </si>
  <si>
    <t xml:space="preserve">Stabilizacja międzytrzonowa  kręgosłupa lędźwiowego
Komplet:  1 PLIF Oblique / Skośny, Peek
- wbijane Implanty lędźwiowe typu PLIF Oblique / Skośne, możliwość implantacji w technice minimalnie inwazyjnej lub otwartej, 
- przód klatki w kształcie klina 
- wyprofilowany anatomicznie kształt dystraktorów / przymiarów 
 - długość implantu 22mm-30mm,
- wysokości implantów od 8mm - 13 mm ze skokiem co 1mm oraz wysokości 15mm i 17mm
- szerokość implantu od 8mm-12mm
- implant lordotyczny  7°
- możliwość napełnienia wiórem kostnym, 
- obecność znaczników rtg </t>
  </si>
  <si>
    <t xml:space="preserve">Stabilizacja szyjno – potyliczna </t>
  </si>
  <si>
    <t xml:space="preserve">Stabilizacja międzytrzonowa do leczenia zwyrodnień kręgosłupa z technologiią zwiekaszjącą możliwość uzyskania zrostu kostnego </t>
  </si>
  <si>
    <t xml:space="preserve">Stabilizacja międzytrzonowa kręgosłupa lędźwiowego
Komplet:  1 PLIF Oblique / Skośny, peek napylany tytanem 
- wbijane Implanty lędźwiowe typu PLIF Oblique / Skośne, możliwość implantacji w technice minimalnie inwazyjnej lub otwartej, przód klatki w kształcie klina ułatwiający implantację i umożliwiający wprowadzenie implantu bez wstępnej dystrakcji, obły kształt implantu w płaszczyźnie strzałkowej celem pełnego kontaktu z blaszkami trzonów , - wyprofilowany anatomicznie kształt dystraktorów / przymiarów 
 - długość implantu 22mm-30mm,
- wysokości implantów od 8mm - 13 mm ze skokiem co 1mm oraz wysokości 15mm i 17 mm 
- szerokość implantu od 8mm-12mm
- możliwość napełnienia wiórem kostnym, 
- obecność znaczników rtg -
- implant lordotyczny :7°
-implanty pakowane sterylnie </t>
  </si>
  <si>
    <t xml:space="preserve">Klatka międzytrzonowa szyjna ACIF z technologią zwiększającą możliwość uzyskania zrostu kostnego  </t>
  </si>
  <si>
    <t xml:space="preserve">Klatka międzytrzonowa szyjna ACIF , peek napylana tytanem 
Komplet: Jedna klatka
parametry zestawu:
-	wykonane z PEEK przezierne implanty do międzykręgowej stabilizacji odcinka szyjnego (poziomy C3-C7), napylane tytanem 
-  ząbkowana powierzchnia klatki bez wystających elementów, obecność znaczników radiologicznych, 
-  dostępne  rozmiary klatki : 11mm x 12mm, 12mmx14mm, 14mmx16mm , 15mm X18mm, wysokości klatki 5mm -12mm stopniowana co 1 mm , dostępne trzy profile implantu w płaszczyźnie strzałkowej :równoległy , kąt 7°oraz wypukły ,otwór wewnątrz implantu umożliwiający umieszczenie wiórów kostnych, materiału syntetycznego lub przerost kostny
- instrumentarium pozwalające na przygotowanie gniazda odwzorowującego kształt implantu w celu jego precyzyjnego osadzenia
- wyłącznie przednie mocowanie implantu na narzędziu
- w zestawie wymagane  dwa rozwieracze trzonów typu CASPAR łamane osiowo  z nakrętkami zabezpieczanymi ześlizgiwanie z pinów (dostępne min. 4 długości pinów)
-	implanty  pakowane sterylnie
-	metalowy pojemnik na narzędzia z, narzędzia  ograniczone do niezbędnego minimum instrumentarium;  </t>
  </si>
  <si>
    <t xml:space="preserve">Rozkręcana proteza trzonu stosowana w złamaniach onkologicznych  </t>
  </si>
  <si>
    <t>Proteza trzonu 
Komplet: 1 implant (materiał Tytan),parametry zestawu:
- trzy rozmiary podstawy implantu będącej w bezpośrednim kontakcie z blaszką graniczną trzonu :12X14mm o wysokości w zakresie 15-89mm i kątach nachylenia blaszki granicznej: 0°-10°; 21X23mm o wysokości w zakresie 24mm-70mm i kątach nachylenia blaszki granicznej :-6°,0°  oraz 25X32mm o wysokości w zakresie 29mm-119mm i kątach nachylenia blaszki granicznej :0°,-16°
- regulowana wysokość implantów realizowana płynnie
- implant uzyskujący pożądaną wysokość za pomocą jednostajnego, kontrolowanego rozkręcania w ciele pacjenta, dla zapewnienia optymalnego dopasowania do anatomii 
- implant jednoelementowy materiał Tytan
- możliwość wypełnienia wiórem kostnym dla uzyskania spondylodezy
-ząbkowana powierzchnia klatki granicznej</t>
  </si>
  <si>
    <t xml:space="preserve">Substytut kości </t>
  </si>
  <si>
    <t xml:space="preserve">Stabilizacja międzytrzonowa do leczenia kręgozmyków </t>
  </si>
  <si>
    <t xml:space="preserve">Stabilizacja międzytrzonowa kręgosłupa lędźwiowego
Komplet:  1 PLIF Oblique / Skośny ( PEEK)
- wbijane Implanty lędźwiowe typu PLIF Oblique / Skośne .Możliwość implantacji w technice minimalnie inwazyjnej lub otwartej ,duży otwór na przeszczep kostny  
- Długość implantu 22mm i 26mm 
 -wysokości implantów od 7mm do 17 mm ze skokiem  ,implant lordotyczny 5-7° 
- obecność znaczników radiologicznych do określenia położenia klatki w przestrzeni kręgosłupa , 
- implant mocowany na podajniku od góry </t>
  </si>
  <si>
    <t xml:space="preserve">Zestaw do leczenia złaman w odcinku piersiowo- lędźwiowym kręgosłupa  </t>
  </si>
  <si>
    <t xml:space="preserve">Stabilizacja transpedikularna z zastosowaniem śrub z cementem kostnym </t>
  </si>
  <si>
    <t xml:space="preserve">Zestaw do stabilizacji przeznasadowej przezskórnej   </t>
  </si>
  <si>
    <t xml:space="preserve">Zestaw do stabilizacji przeznasadowej techniką MIS </t>
  </si>
  <si>
    <t xml:space="preserve">Stabilizacja międzytrzonowa kręgosłupa lędźwiowego z dostępu bocznego z możliwością regulacji wysokości przestrzeni międzykręgowej In Situ </t>
  </si>
  <si>
    <t xml:space="preserve">Implant międzytrzonowy o niskim profilu. Kontrolowane rozprężenie w celu uzyskania maksymalnego odwzorowania wysokości przestrzeni międzykręgowej . Automatyczny system blokowania implantu Implanty dostępne w nastepujących rozmiarach : 18mm szerokości , długość w zakresie 40-60mm, stopniowane co 5mm .22mm szerokości , długość w zakresie 40-60mm, stopniowane co 5mm . Dostępne implanty równoległe , 6˚ , 10˚ w płaszczyźnie strzałkowej . Rozprężenie implantu w zakresach : 7-14mm,10-17mm, 8-15mm. </t>
  </si>
  <si>
    <t xml:space="preserve">Stabilizacja międzytrzonowa kręgosłupa lędźwiowego z dostępu bocznego </t>
  </si>
  <si>
    <t>PAKIET 11</t>
  </si>
  <si>
    <t>Zestaw  rewizyjny do chirurgii kręgosłupa</t>
  </si>
  <si>
    <t>Zestaw do stabilizacji transpedikularnej kręgosłupa w odcinku piersiowo lędźwiowym</t>
  </si>
  <si>
    <t>materiał PEEK 
- prostokątny przekrój i implantu w płaszczyźnie osiowej
- przekrój klatki w płaszczyźnie strzałkowej klinowo – obły, 
- powierzchnia klatek ząbkowana, niesymetryczna 
- dostępne wysokości klatek: 8mm-16mm
- dostępne długości klatek: 22mm-36mm
- implant posiada przestrzeń możliwą do wypełnienia wiórem kostnym lub substytutem kości
- możliwość zastosowania w technice TLIF oraz PLIF
- implant wyposażony w znaczniki radiologiczne umożliwiające kontrolę położenia 
KOMPLET: 1 klatka PEEK</t>
  </si>
  <si>
    <t>implant wykonany z tytanu
- szorstka powierzchnia styczna 
- implant posiadający wbudowany przegub
- podajnik implantu umożliwiający jednoręczną kontrolę i blokadę klatki w dowolnej pozycji
- implant dostarczany w formie sterylnej
- klatka o zakrzywionym kształcie
- implant dostępny w wersji lordotycznej
- implant dostępny w długościach 25mm-35mm
- implant dostępny w wysokościach 8mm-13mm
- szerokość implantu 12mm
KOMPLET: 1 implant międzytrzonowy</t>
  </si>
  <si>
    <t>implant wykonany z tytanu 
- możliwość implantacji w technice małoinwazyjnej lub otwartej
- zwężany przód implantu 
- szorstka powierzchnia styczna implantu 
- obły kształt implantu w płaszczyźnie strzałkowej 
- implant dostarczany w formie sterylnej
- implant dostępny w długościach 24mm-38mm
- implant dostępny w wysokościach 8mm-14mm
- szerokość implantu 10 mm
KOMPLET: 1 implant międzytrzonowy</t>
  </si>
  <si>
    <t>System kabli ortopedycznych z zaciskami w wersji stal. Dostępna średnica kabli: 1.7mm ; 1.0mm. Kable  zbudowane z wiązek (8x7)+(1x19) przewodów zapewniające  wysoką elastyczność i kontrolę.  System kompatybilny ze wszystkimi systemami płytkowymi .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t>
  </si>
  <si>
    <t>PAKIET 12</t>
  </si>
  <si>
    <t>Protezy kolana anatomiczne</t>
  </si>
  <si>
    <t>Część udowa anatomiczna – prawa/lewa. Dostępna co najmniej w 8 rozmiarach dla każdej ze stron, z zachowaniem lub usunieciem wiezadła PCL, wykonana ze stopu CoCr z możliwoscią użycia podkładek dystalnych</t>
  </si>
  <si>
    <t>Część udowa anatomiczna -  prawa/ lewa. Dostępna w 8 rozmiarach dla każdej ze stron, z zachowaniem lub usunięciem więzadła PCL, wykonana ze stopu metalu (ZrNb), którego zewnętrzna warstwa jest przekształcona w ceramikę; przeznaczona dla pacjentów uczulonych na metal</t>
  </si>
  <si>
    <t>Taca piszczelowa tytanowa anatomiczna – prawa/lewa, dostępna w minimum 8 rozmiarach dla każdej ze stron, polerowana ze specjalnym mechanizmem zatrzaskowym, z możliwością rozbudowy o trzpień I połowicza podkładkę</t>
  </si>
  <si>
    <t>Wkładka uniwersalna, polietylenowa:
*w wersji CR lub CR pogłębionej o  wysokościach 9- 21 mm sterylizowana EtO
*przystosowana do tylnej stabilizacji o wysokościach 9-25 mm sterylizowana EtO</t>
  </si>
  <si>
    <t>Część udowa anatomiczna -  prawa/ lewa. Dostępna w 8 rozmiarach dla każdej ze stron, z zachowaniem lub usunięciem więzadła PCL, wykonana  ze stopu CoCr</t>
  </si>
  <si>
    <t>Część piszczelowa anatomiczna - lewa, prawa, zapewniająca  pokrycie płaszczyzny plateau piszczelowego, tytanowa, gładko polerowana , z mechanizmem zatrzaskowym dla wkładki polietylenowej, mocowanie podkładek śrubami, dostępna w co najmniej  8 rozmiarach dla każdej ze stron.</t>
  </si>
  <si>
    <t>Wkładka polietylenowa – z tylną stabilizacją lub półzwiązana dostępna w co najmniej 8 grubościach (przykładowy zakres  9-30 mm). Sterylizowana w EtO</t>
  </si>
  <si>
    <t>Trzpień udowy lub piszczelowy - tytanowy o długości 120 mm, 160 mm, 220mm</t>
  </si>
  <si>
    <t>Trzpień offsetowy - zmieniający oś trzpienia lub kąt względem implantu (2 mm, 4 mm i 6 mm), tytanowy</t>
  </si>
  <si>
    <t>Podkładki udowe - tytanowe, dystalne, tylne i łączone "L", mocowane do komponentu udowego za pomocą śruby</t>
  </si>
  <si>
    <t>Podkładki piszczelowe - tytanowe proste lub klinowe, mocowane do komponentu piszczelowego za pomocą śrub</t>
  </si>
  <si>
    <t>Ostrze jednorazowe do napędu</t>
  </si>
  <si>
    <t>Cement z antybiotykiem</t>
  </si>
  <si>
    <t>Zestaw do próżniowego mieszania cementu</t>
  </si>
  <si>
    <t>Jednorazowe końcówki do pulsacyjnego oczyszczania kosci</t>
  </si>
  <si>
    <t>Składając ofertę w postępowaniu o udzielenie zamówienia publicznego prowadzonego w trybie przetargu nieograniczonego na dostawę endoprotez, gwoździ śródszpikowych oraz implantów dla Szpitala Wojewódzkiego im. Kardynała Stefana Wyszyńskiego w Łomży, znak sprawy ZT-SZP-226/01/4/2022, OFERUJEMY:</t>
  </si>
  <si>
    <t>śruba</t>
  </si>
  <si>
    <t>bloker</t>
  </si>
  <si>
    <t>pręt</t>
  </si>
  <si>
    <t>poprzeczka</t>
  </si>
  <si>
    <t xml:space="preserve">	Klatki międzytrzonowe typu PLIF/TLIF</t>
  </si>
  <si>
    <t xml:space="preserve">	Klatka szyjna</t>
  </si>
  <si>
    <t xml:space="preserve">	Zestaw do stabilizacji kręgosłupa w odcinku piersiowo lędźwiowym w technice małoinwazyjnej</t>
  </si>
  <si>
    <t xml:space="preserve">	Zestaw łączników do wydłużania stabilizacji kręgosłupa</t>
  </si>
  <si>
    <t xml:space="preserve">	Zestaw do stabilizacji kręgosłupa w technice przezskórnej</t>
  </si>
  <si>
    <t xml:space="preserve">	Zestaw do przeznasadowej stabilizacji kręgosłupa w odcinku piersiowo lędźwiowym</t>
  </si>
  <si>
    <t xml:space="preserve">	Klatka międzytrzonowa typu TLIF</t>
  </si>
  <si>
    <t xml:space="preserve">	Klatka międzytrzonowa typu PLIF/TLIF</t>
  </si>
  <si>
    <t>Śruby fenestrowane umożliwiające podanie cementu do trzonu kręgosłupa</t>
  </si>
  <si>
    <t xml:space="preserve">	Zestaw do wertebroplastyki</t>
  </si>
  <si>
    <t xml:space="preserve">	Płyta szyjna</t>
  </si>
  <si>
    <t>klatka międzytrzonowa</t>
  </si>
  <si>
    <t>wypełnienie</t>
  </si>
  <si>
    <t>igła dostępowa</t>
  </si>
  <si>
    <t>drut prowadzący</t>
  </si>
  <si>
    <t>łącznik</t>
  </si>
  <si>
    <t>śruba wieloosiowa lub sztywna</t>
  </si>
  <si>
    <t>śruba redukcyjna</t>
  </si>
  <si>
    <t>bloker redukcyjny</t>
  </si>
  <si>
    <t>śruba biodrowa</t>
  </si>
  <si>
    <t>bloker łącznika</t>
  </si>
  <si>
    <t>łącznik offset</t>
  </si>
  <si>
    <t>pręt wstępnie dogięty</t>
  </si>
  <si>
    <t>pręt prosty</t>
  </si>
  <si>
    <t>podajnik cementu</t>
  </si>
  <si>
    <t>adapter</t>
  </si>
  <si>
    <t>cement</t>
  </si>
  <si>
    <t>mikser</t>
  </si>
  <si>
    <t>pistolet do podawania cementu</t>
  </si>
  <si>
    <t xml:space="preserve">komplet kartidży do cementu </t>
  </si>
  <si>
    <t>zestaw z igłą zagiętą</t>
  </si>
  <si>
    <t>cement z mikserem</t>
  </si>
  <si>
    <t>igła zagięta</t>
  </si>
  <si>
    <t>igła biopsyjna</t>
  </si>
  <si>
    <t>zestaw z igłą 13G lub 11G</t>
  </si>
  <si>
    <t>płyta</t>
  </si>
  <si>
    <t>Elementy wchodzące w skład kompletu z Pakietu 11 poz. 1</t>
  </si>
  <si>
    <t>Elementy wchodzące w skład kompletu z Pakietu 11 poz. 3</t>
  </si>
  <si>
    <t>Elementy wchodzące w skład kompletu z Pakietu 11 poz. 4</t>
  </si>
  <si>
    <t>Elementy wchodzące w skład kompletu z Pakietu 11 poz. 5</t>
  </si>
  <si>
    <t>Elementy wchodzące w skład kompletu z Pakietu 11 poz. 6</t>
  </si>
  <si>
    <t>Elementy wchodzące w skład kompletu z Pakietu 11 poz. 7</t>
  </si>
  <si>
    <t>Elementy wchodzące w skład kompletu z Pakietu 11 poz. 10</t>
  </si>
  <si>
    <t>Elementy wchodzące w skład kompletu z Pakietu 11 poz. 11</t>
  </si>
  <si>
    <t>Elementy wchodzące w skład kompletu z Pakietu 11 poz. 12</t>
  </si>
  <si>
    <t>Biomateriał do wypełnieia klatek międzytrzonowych/protez trzonów, w odcinku szyjnym i lędźwiowym 
Sntetyczny ultraporotyczny substytut przeszczepu kostnego , z krystalicznego bioaktywnego szkła . 
Dostępny w postaci granulatu, pasty, oraz pasty z kaniulowanym aplikatorem. Granulat o średnicy do 2,0mm.
Możliwość stosowania z autogennym aspiratem szpiku kostnego.
Objętość do 5 cc</t>
  </si>
  <si>
    <t>Implant Międzytrzonowy TLIF , rozprężalny – materiał tytan 
Implant  rozprężalny w ciele pacjenta dostępny w następujących rozmiarach podstawy 10- 36mm oraz  zakresach wysokości: 8-12mm, 9-13mm,10-14mm,12-16mm . 
Dostępne dwa profile strzałkowe , w celu dopasowania do anatomii pacjenta 
Możliwość wypełnienia wiórami kostnymi</t>
  </si>
  <si>
    <t xml:space="preserve">Implant międzytrzonowy typu Tlif rozprężalny tytanowy. Automatyczny system blokowania . Impanty odstępne w następujących rozmiarach podstawy : 8mm x 22mm , 10x 22mm,10x26mm,10x30mm 12x26mm oraz 12x30mm. Rozprężenie wysokości implantu w zakresie: 7-17mm . Implant lordotyczny : 4-15˚. Jedno narzędzie do podawania i rozprężania implantu </t>
  </si>
  <si>
    <t>Elementy wchodzące w skład kompletu z Pakietu 3 poz. 6</t>
  </si>
  <si>
    <t>Elementy wchodzące w skład kompletu z Pakietu 8 poz. 1</t>
  </si>
  <si>
    <t xml:space="preserve">klatka </t>
  </si>
  <si>
    <t>substytut przeszczepu kostnego 1cc</t>
  </si>
  <si>
    <t>Elementy wchodzące w skład kompletu z Pakietu 8 poz. 3</t>
  </si>
  <si>
    <t>klatka (PEEK/TAN)</t>
  </si>
  <si>
    <t>śruba blokująca</t>
  </si>
  <si>
    <t>Elementy wchodzące w skład kompletu z Pakietu 8 poz. 4</t>
  </si>
  <si>
    <t xml:space="preserve">płytka </t>
  </si>
  <si>
    <t>Elementy wchodzące w skład kompletu z Pakietu 8 poz. 5</t>
  </si>
  <si>
    <t>śruba szyjna</t>
  </si>
  <si>
    <t>nakrętka do śrub szyjnych</t>
  </si>
  <si>
    <t>nakrętka potyliczna</t>
  </si>
  <si>
    <t>śruba potyliczna</t>
  </si>
  <si>
    <t>pręt potyliczno-szyjny</t>
  </si>
  <si>
    <t>poprzeczka/łacznik</t>
  </si>
  <si>
    <t>płyta potyliczna</t>
  </si>
  <si>
    <t>Elementy wchodzące w skład kompletu z Pakietu 8 poz. 9</t>
  </si>
  <si>
    <t>blokada</t>
  </si>
  <si>
    <t xml:space="preserve">śruba perforowane do podawania cementu </t>
  </si>
  <si>
    <t>Elementy wchodzące w skład kompletu z Pakietu 8 poz. 10</t>
  </si>
  <si>
    <t>blokada do śrub</t>
  </si>
  <si>
    <t>igła do nakłucia trzonu</t>
  </si>
  <si>
    <t>Elementy wchodzące w skład kompletu z Pakietu 8 poz. 11</t>
  </si>
  <si>
    <t>sztylet</t>
  </si>
  <si>
    <t>Elementy wchodzące w skład kompletu z Pakietu 8 poz. 12</t>
  </si>
  <si>
    <t>igła transpedikularna</t>
  </si>
  <si>
    <t>cement z zestawem do podania</t>
  </si>
  <si>
    <t>Elementy wchodzące w skład kompletu z Pakietu 8 poz. 15</t>
  </si>
  <si>
    <t>Elementy wchodzące w skład kompletu z Pakietu 10 poz. 1</t>
  </si>
  <si>
    <t>pręt do 150mm</t>
  </si>
  <si>
    <t>pręt powyżej 150mm</t>
  </si>
  <si>
    <t>śruba o podwójnym gwincie zewnętrznym</t>
  </si>
  <si>
    <t>hak</t>
  </si>
  <si>
    <t>Elementy wchodzące w skład kompletu z Pakietu 10 poz. 2</t>
  </si>
  <si>
    <t xml:space="preserve">światłowód </t>
  </si>
  <si>
    <t>Elementy wchodzące w skład kompletu z Pakietu 10 poz. 3</t>
  </si>
  <si>
    <t>implant</t>
  </si>
  <si>
    <t>płytka</t>
  </si>
  <si>
    <t>Elementy wchodzące w skład kompletu z Pakietu 10 poz. 6</t>
  </si>
  <si>
    <t>wkręt kostny</t>
  </si>
  <si>
    <t>klatka</t>
  </si>
  <si>
    <t>Elementy wchodzące w skład kompletu z Pakietu 10 poz. 8</t>
  </si>
  <si>
    <t>śruba do potylicy</t>
  </si>
  <si>
    <t>pręt o długości do 120mm</t>
  </si>
  <si>
    <t>pręt o długości 240mm</t>
  </si>
  <si>
    <t>płyta do potylicy</t>
  </si>
  <si>
    <t>pręt wygiety</t>
  </si>
  <si>
    <t>pręt o zmiennej średnicy</t>
  </si>
  <si>
    <t>bloker poprzeczki</t>
  </si>
  <si>
    <t>hak laminarny</t>
  </si>
  <si>
    <t>śruba wieloosiowa</t>
  </si>
  <si>
    <t>Elementy wchodzące w skład kompletu z Pakietu 10 poz. 12</t>
  </si>
  <si>
    <t>substytut o pojemności: 2cc</t>
  </si>
  <si>
    <t>substytut o pojemności: 5cc</t>
  </si>
  <si>
    <t>substytut o pojemności: 10cc</t>
  </si>
  <si>
    <t>Elementy wchodzące w skład kompletu z Pakietu 10 poz. 14</t>
  </si>
  <si>
    <t>pręt o długości do 150mm</t>
  </si>
  <si>
    <t>pręt o długości powyżej 150mm</t>
  </si>
  <si>
    <t>Elementy wchodzące w skład kompletu z Pakietu 10 poz. 15</t>
  </si>
  <si>
    <t>nakrętka</t>
  </si>
  <si>
    <t>kaniula do podawania cementu</t>
  </si>
  <si>
    <t>popychacz</t>
  </si>
  <si>
    <t>cement kostny</t>
  </si>
  <si>
    <t>mieszalnik z podajnikiem</t>
  </si>
  <si>
    <t>Elementy wchodzące w skład kompletu z Pakietu 10 poz. 16</t>
  </si>
  <si>
    <t>Elementy wchodzące w skład kompletu z Pakietu 10 poz. 17</t>
  </si>
  <si>
    <t>pręt w zakresie 160mm-300mm</t>
  </si>
  <si>
    <t>drut do wprowadzenia śruby</t>
  </si>
  <si>
    <t>igła Jamshidi</t>
  </si>
  <si>
    <t>trzpień śruby</t>
  </si>
  <si>
    <t>głowa śruby</t>
  </si>
  <si>
    <t>zestaw kaniuli</t>
  </si>
  <si>
    <t>zestaw strzykawek</t>
  </si>
  <si>
    <t>zestaw cementu</t>
  </si>
  <si>
    <t>Elementy wchodzące w skład kompletu z Pakietu 11 poz.9</t>
  </si>
  <si>
    <t>implant międzytrzonowy</t>
  </si>
  <si>
    <t>Elementy wchodzące w skład kompletu z Pakietu 11 poz. 2</t>
  </si>
  <si>
    <t xml:space="preserve"> klatka PEEK</t>
  </si>
  <si>
    <t>Elementy wchodzące w skład kompletu z Pakietu 10 poz. 4</t>
  </si>
  <si>
    <t xml:space="preserve">Klatka międzytrzonowa szyjna ACIF </t>
  </si>
  <si>
    <t>Elementy wchodzące w skład kompletu z Pakietu 10 poz. 7</t>
  </si>
  <si>
    <t>PLIF Oblique / Skośny, Peek</t>
  </si>
  <si>
    <t>Elementy wchodzące w skład kompletu z Pakietu 10 poz. 9</t>
  </si>
  <si>
    <t>Elementy wchodzące w skład kompletu z Pakietu 10 poz. 10</t>
  </si>
  <si>
    <t xml:space="preserve">Klatka międzytrzonowa szyjna ACIF, peek napylana tytanem </t>
  </si>
  <si>
    <t xml:space="preserve">PLIF Oblique / Skośny, Peek/ peek napylany tytanem </t>
  </si>
  <si>
    <t>Elementy wchodzące w skład kompletu z Pakietu 10 poz. 11</t>
  </si>
  <si>
    <t xml:space="preserve"> implant (materiał Tytan)</t>
  </si>
  <si>
    <t>Elementy wchodzące w skład kompletu z Pakietu 10 poz. 13</t>
  </si>
  <si>
    <t>PLIF Oblique / Skośny ( PEEK)</t>
  </si>
  <si>
    <t>Elementy wchodzące w skład kompletu z Pakietu 8 poz. 6</t>
  </si>
  <si>
    <t>Elementy wchodzące w skład kompletu z Pakietu 8 poz. 7</t>
  </si>
  <si>
    <t xml:space="preserve"> klatka</t>
  </si>
  <si>
    <t>Elementy wchodzące w skład kompletu z Pakietu 8 poz. 8</t>
  </si>
  <si>
    <t>Elementy wchodzące w skład kompletu z Pakietu 8 poz. 16</t>
  </si>
  <si>
    <t>Rozdzielacz pozwalający na napełnienie jednocześnie do 4 strzykawek</t>
  </si>
  <si>
    <t>Strzykawki pozwalające na bezpieczną, kontrolowaną infuzję cementu.</t>
  </si>
  <si>
    <t xml:space="preserve">Igły bocznie otwarte o średnicy 8G, dł. 134mm. </t>
  </si>
  <si>
    <t>Cement kostny gotowy do użycia natychmiast po zmieszaniu reagentów</t>
  </si>
  <si>
    <t>Cewnik wysokociśnieniowy ze stentem na balonie dostępny w trzech rozmiarach 13x15mm, 15x17mm, 20x17mm.</t>
  </si>
  <si>
    <t>Komplet igieł zawierający między innymi druty Kirschner’a, kaniule robocze, igły trepanobiopsyjne oraz elementy do wytworzenia przestrzeni na stent i cement kostn</t>
  </si>
  <si>
    <t>Manometr sprężynowy, sterylny.</t>
  </si>
  <si>
    <t>płyty szyjne wykonane z tytanu
- płyty 1,2 i 3 poziomowe o grubości do 2 mm
- płyty 4 poziomowe o grubości do  2,4mm
- płyty dostępne w rozmiarach 17mm- 75mm
- zintegrowany z płytą system blokowania śrub zapobiegający ich wysunięciu
- możliwość czasowej fiksacji płyty pinami niekolidującymi z trajektorią wprowadzania śrub
- śruby samowiercące i samogwintujące,  ze specjalnym gwintem do części korowej i gąbczastej kości, dostępne w dwóch średnicach oraz 3 długościach 13mm-17mm
- w zestawie śruby otworowe do centralnej fiksacji wypełnienia międzytrzonowego dostępne w 2 długościach 
KOMPLET: 1 płyty i 4 śrub</t>
  </si>
  <si>
    <t>Sterylny, jednorazowy zestaw zawierający:
- igłę dostępową 13G lub 11G lub igłę zagiętą
- zbiorniki na cement
- pistolet do podawania cementu – 0,2ml przy każdym pełnym naciśnięciu (możliwość obsługi pistoletu jedną ręką).
Cement PMMA o wysokiej lepkości i gęstości, o objętości ok 12-16ml po wymieszaniu,
KOMPLET: 1 zestaw z igłą 13G lub 11G, 1 zestaw z igłą zagiętą, 1 cement z mikserem, 1 igła dostępowa, 1 igła zagięta, 1 igła biopsyjna</t>
  </si>
  <si>
    <t xml:space="preserve">śruby tulipanowe 
- możliwość zastosowania w technice przezskórnej i otwartej
- śruby kaniulowane, wieloosiowe
- podwójna linia gwintu przy kielichu śruby i pojedyncza linia gwintu w części dystalnej śruby
- ujemny kąt natarcia pióra gwintu elementu blokującego oraz gniazda śruby 
- średnice śrub  4,5mm - 10,5mm
- długości śrub  30mm - 80m stopniowane co 5mm
- system umożliwiający ręczne podanie cementu do wielu śrub jednocześnie 
KOMPLET: 6 śrub, 6 podajników cementu, 6 adapterów, 1 cement, 1 mikser, 1 pistolet do podawania cementu, 1 komplet kartidży do cementu </t>
  </si>
  <si>
    <t>śruby tulipanowe kompatybilne z prętem 5.5mm i 6.0mm lub 4.75mm
- dostępne śruby sztywne, śruby wieloosiowe, śruby redukcyjne, śruby biodrowe z zamkniętym kielichem
- ujemny kąt natarcia pióra gwintu elementu blokującego oraz gniazda śruby 
- mechanizm blokowania umożliwiający jednoznaczne i trwałe blokowanie oraz możliwość rewizyjnego usunięcia implantów 
- średnice śrub wieloosiowych  4,5mm - 9,5mm stopniowane co 1mm
- średnice śrub sztywnych i redukcyjnych 4,5mm - 7,5mm stopniowane co 1mm
- długości śrub w zależności od rodzaju śruby  20mm - 60mm stopniowane co 5mm i  70mm - 100mm stopniowane co 10mm
- pręty wstępnie dogięte o długościach  30mm - 120mm stopniowane co 10mm
- pręty proste dostępne w długości do 500mm
KOMPLET: 4 śruby wieloosiowe lub sztywne, 4 blokery, 2 śruby redukcyjne, 2 blokery redukcyjne, 2 śruby biodrowe, 2 łączniki, 4 blokery łącznika, 1 łącznik offset, 2 pręty wstępnie dogięte, 1 pręt prosty, 1 poprzeczka</t>
  </si>
  <si>
    <t>śruby tulipanowe kompatybilne z prętem 5.5mm i 6.0mm lub 4.75mm
- śruby kaniulowane, wieloosiowe 
- ujemny kąt natarcia pióra gwintu elementu blokującego oraz gniazda śruby 
- mechanizm blokowania umożliwiający jednoznaczne blokowanie oraz możliwość rewizyjnego usunięcia implantów (zrywalna nakrętka)
- średnice śrub od 4,5mm do 10,5mm
- długości śrub  30mm - 55m stopniowane co 5mm i  60mm - 110mm stopniowane 
- pręty gładkie, proste w długościach 70mm - 260mm stopniowane co 10mm
- instrumentarium umożliwiające przezskórną technikę wprowadzania śrub
- system umożliwiający redukcję pręta względem kielichów śrub na wielu segmentach jednocześnie
KOMPLET: 8 śrub, 8 blokerów, 2 pręty, 8 drutów prowadzących, 1 igła dostępowa</t>
  </si>
  <si>
    <t>łączniki wykonane z tytanu,
- kompatybilność z prętami o średnicy 4,5mm, 5,5mm oraz 6,35 mm,
- dostępne łączniki typu domino, umożliwiające wydłużenie konstrukcji bez zdejmowania pręta,
- w zestawie łączniki umożliwiające jednoosiowe połączenie prętów,
- umożliwiające zespolenie prętów o tej samej średnicy oraz o różnych średnicach (5,5mm z 6,35mm, oraz 5,5mm z 4,5mm)
KOMPLET: 1 Łącznik, 2 blokery</t>
  </si>
  <si>
    <t>wielokątowe, samogwintujące, kaniulowane śruby tulipanowe
- walcowy kształt trzpienia śruby,
- ujemny kąt natarcia pióra gwintu elementu blokującego oraz gniazda śruby
- pręt o grubości 5,5 mm
- system mocowania śruby do pręta otwarty  i oparty na jednym elemencie blokująco-zabezpieczającym
- mechanizm blokowania umożliwiający jednoznaczne blokowanie oraz możliwość rewizyjnego usunięcia implantów (zrywana nakrętka)
- średnica śrub  5,5 mm- 7,5 mm ze skokiem co 1 mm
- pręty o długości  30 - 280 mm,
- średnica łba śruby wraz z kompletnym elementem blokująco – zabezpieczającym do 13 mm
- wysokość implantów wraz z kompletnym elementem blokująco-zabezpieczającym do  5 mm ponad pręt,
- możliwość zaopatrzenia do 6 kolejnych kręgów,
KOMPLET: 4 śruby, 4 blokery, 2 pręty, 1 igła dostępowa, 4 druty prowadzące</t>
  </si>
  <si>
    <t>materiał PEEK napylany tytanem
- anatomiczny kształt implantu 
- ząbkowana powierzchnia klatki bez wystających elementów lub z dodatkowymi kolcami 
- obecność znaczników radiologicznych 
- co najmniej  trzy szerokości klatki 14mm-18mm oraz trzy głębokości 11mm - 16mm 
- wysokości klatki 4-9 mm 
- instrumentarium pozwalające na przygotowanie gniazda odwzorowującego kształt implantu w celu jego precyzyjnego osadzenia 
KOMPLET: 1 klatka międzytrzonowa, 1 wypełnienie</t>
  </si>
  <si>
    <t>materiał tytan
- wielokątowe, samogwintujące śruby tulipanowe z walcowym kształtem gwintu,
- ujemny kąt natarcia pióra gwintu elementu blokującego oraz gniazda śruby (haka) 
- łączniki poprzecznie mocowane wielokątowo do pręta, bez konieczności doginania elementów łącznika,
- system oparty na prętach o średnicach 5,5mm
- system mocowania śruby do pręta otwarty od góry i oparty na jednym elemencie gwintowanym blokująco-zabezpieczającym,
- mechanizm blokowania umożliwiający trwałe blokowanie oraz możliwość rewizyjnego usunięcia implantów (nienaruszone gniazdo do rewizyjnego usunięcia elementu blokującego) - zrywana nakrętka
- śruby dostępne w średnicach: 4.5mm- 8.5mm
- wysokość implantów wraz z kompletnym elementem blokująco-zabezpieczającym do 5 mm ponad pręt,
- możliwość podłączenia narzędzia do redukcji pręta oraz narzędzi do derotacji
- narzędzia w metalowej puszce umożliwiającej ich sterylizację
- zestaw kompatybilny z systemem do nawigacji śródoperacyjnej
KOMPLET: 4 śruby, 4 blokery, 2 pręty, 1 poprzeczka</t>
  </si>
  <si>
    <t>Stabilizacja transpedicularna techniką MIS 
Komplet: 4 trzpienie śruby ,1 pręt do 150mm,1 pręt o długości powyżej 150mm+4 blokery+ 4 druty do wprowadzenia śruby + 1 igła Jamshidi +4Głowy śruby 
parametry zestawu: śruba wieloosiowa , samogwintująca o kącie wychylenia od osi o +/- 30 stopni, gwint dwuzwojowy dla szybszego wprowadzania śruby.
Średnica śruby : 4.5mm-8.5mm
Długość śrub w zakresie :20-120mm, nakrętka gwintowana , blokowanie nakrętki za pomocą klucza dynamometrycznego 
Możliwość zastosowania pręta o średnicy 5.5-6.0mm, dostępne pręty proste oraz zagięte .
-w instrumentarium narzędzia umożliwiające przeprowadzenie dystrakcji oraz kompresji na śrubie,</t>
  </si>
  <si>
    <t>Stabilizacja transpedikularna przezskórna krótko i długoodcinkowa
Komplet: 4 śruby+1pret do 150mm +1 pręt w zakresie 160mm-300mm+4 blokery+ 4 druty do wprowadzenia śruby + 1 igła Jamshidi,  1 światłowód 
parametry zestawu: wszystkie implanty z systemem mocowania opartym na jednym elemencie blokującym i tulipanowym charakterze części mocującej śruby, nakrętka bezgwintowa z dwustopniowym systemem blokowania pręta, śruba wieloosiowa , gwint dwuzwojowy dla szybszego wprowadzania śruby,
- dostępne śruby o walcowym kształcie o średnicach o 5,0mm-8.5mm oraz o długościach  w zakresie o 25 mm do 90mm, w zestawie gładkie  pręty o długościach od 40mm do 300 mm z ostrym zakończeniem 
-w instrumentarium narzędzia umożliwiające przeprowadzenie dystrakcji oraz kompresji na śrubie,
- implanty i narzędzia w metalowych pojemnikach</t>
  </si>
  <si>
    <t xml:space="preserve"> Śruby fenestrowane z cementem kostnym
Komplet: 4 śruby, 4 nakrętki,  4 kaniule do podawania cementu,  4 popychacze,1  cement kostny ,1mieszalnik z podajnikiem, 2 pręty
Materiał Tytan, Śruby wieloosiowe, samogwintujące o średnicach od 5.5mm do 8.5mm ze skokiem co 1mm. Kąt ruchu śruby w głowie +/_ 30 stopni, walcowy kształt śruby, podwójny zwój gwintu na śrubie w celu szybszego wprowadzania, długość śrub 25mm-90mm, śruba kaniulowana, fenestrowana dla wprowadzania cementu kostnego. nakrętka bezgwintowa z dwustopniowym systemem blokowania pręta. W zestawie cement kostny wraz z mieszalnikiem oraz kaniula i popychacz umożliwiający wprowadzenie cementu .</t>
  </si>
  <si>
    <t>Stabilizacja przeznasadowa do leczenia złamań w odcinku piersiowo-lędźwiowym kręgosłupa ( stop tytanu)  :
Komplet:  4 śrub/haki+ 1 pręt o długości do 150mm ,1 pręt o długości powyżej 150mm ,  4 blokery,1 poprzeczka
parametry zestawu: ,wszystkie implanty muszą posiadać system mocowania oparty na jednym elemencie blokującym i tulipanowym charakterze części mocującej śruby
- śruba wieloosiowa o kącie wychylenia od osi o 30 stopni,nakrętka gwintowana 
- możliwość zablokowania wieloosiowości śruby na pręcie w celu zachowania krzywizn anatomicznych kręgosłupa 
- gwint dwuzwojowy 
- śruby tulipanowe, dostępne  o walcowym kształcie gwintu z samogwintującym początkiem śruby, dostępne w co najmniej ośmiu rozmiarach średnicy od 4,0mm do 10,5mm i długości od 20mm do 120mm
- w zestawie śruby monoaksjalne o średnicy od 4.0mm do 8.5mm i długości od 20mm do 90mm
- haki pedikularne, laminarne oraz offsetowe w różnych wielkościach podstaw i  wysokościach 
- średnica pręta 5,5 – 6,0mm 
- łączniki poprzeczne mocowane wielokątowo do pręta bez konieczności doginania elementów łącznika, łączniki dostępne w siedmiu zakresach długości 
- w zestawie dostępne pręty proste i anatomicznie zagięte  w rozmiarach od 20mm do 500mm . 
- Dostępne narzędzie do korekcji deformacji</t>
  </si>
  <si>
    <t>Substytut kości w formie pasty
W skład kompletu wchodzi substytut o pojemności : 2cc -1 szt ,5cc- 1 szt, 10cc-1 szt.
Resorbowalny, syntetyczny materiał kościozastępczy przeznaczony do wypełniania ubytków kostnych powstałych w wyniku urazów oraz w chirurgii kręgosłupa do wypełniania klatek międzytrzonowych oraz do spondylodezy tylnej. W skład substytutu powinno wchodzić bioszkło - kompozyt minerałów wapnia, fosforanów, silikonu, tlenku sodu. Preparat powinien posiadać właściwości osteokondukcyjne oraz powolne wchłanianie preparatu trwające 9-12 miesięcy pozwalające na przebudowę kości.</t>
  </si>
  <si>
    <t>Stabilizacja szyjna 
Komplet: 4 haki laminarne lub śruby wieloosiowe,6 blokerów, 4 śruby do potylicy, 1 łącznik, 1 pręt o długości  do 120mm , 1 pręt o długości 240mm, 1 płyta do potylicy, 1 pręt wygiety, 1 pręt o zmiennej średnicy, bloker poprzeczki -1
parametry zestawu: śruby jak i haki o tulipanowym kształcie głowy łączącej z prętem nakrętka bezgwintowa z dwustopniowym systemem blokowania  pręta, pręty o zmiennej średnicy dla możliwości połączenia stabilizacji z dalszymi odcinkami kręgosłupa,  oraz pręty wstępnie dogięte  dostępne w trzech kątach dogięcia.
- możliwość zablokowania wieloosiowości śruby na pręcie w celu zachowania krzywizn anatomicznych kręgosłupa przy dystrakcji i kompresji,montaż pręta do haków i śrub jednym elementem blokującym (uniwersalnym),
 haki laminarne , odsadzone w prawo i w lewo 
- śruby tulipanowe wieloosiowe samogwintujące o średnicach 3,5 mm-4.5 mm, długościach od 8 mm- 50 mm z zakresem ruchomości +/-40 stopni, śruby korowe w średnicach 4,0 mm i 4,5 mm, długościach od 6 mm- 16 mm stopniowane  co 2 mm. 
- w zestawie płyta potyliczna w dwóch rozmiarach 
- pręty o średnicy  3.5 mm z możliwością łączenia z prętami używanymi w odcinku piersiowo- lędźwiowym, wstępnie wygięte do naturalnej krzywizny kręgosłupa .
- pręty o średnicy 3.5 mm dostępne w długościach 40mm-120mm, materiał stop tytanu</t>
  </si>
  <si>
    <t>Klatka międzytrzonowa szyjna z mocowana śrubami do trzonu kręgów
Komplet: 1 klatka + 2 wkręty kostne
parametry zestawu:
-	wykonane z PEEK przezierne,  implanty do międzykręgowej stabilizacji odcinka szyjnego (poziomy C3-C7) połączone na stałe z tytanowym przodem umożliwiającym przykręcenie implantu dwoma śrubami do trzonów
- klinowy kształt lub implant prosty, obecność znaczników radiologicznych, trzy rozmiary  podstawy implantu : , wysokość klatki w zakresie 5-12mm ,otwór wewnątrz implantu , Dostępne implanty o nastepujących kątach w płaszczyźnie strzałkowej: 0˚=2˚.
- Śruby do mocowania implantu w dwóch średnicach , w wariancie sztywnym i ruchomym ,śruby w długościach od 12-20mm w wersjach samowiercących i samogwintujących, blokowanie śrub w implancie jednym elementem za pomocą klucza dynamometrycznego,
- wyłącznie przednie mocowanie implantu na narzędziu , 
- celowniki do wiercenia i wprowadzania śrub 
- w zestawie wymagane co najmniej dwa rozwieracze trzonów typu CASPAR łamane osiowo  z nakrętkami zabezpieczanymi zeslizgiwanie z pinów (dostępne min. 4 długości pinów)
-	 zamykany pojemnik na implanty;
metalowy pojemnik na narzędzia , narzędzia  ograniczone do niezbędnego minimum instrumentarium;  materiał PEEK i stop tytanu</t>
  </si>
  <si>
    <t xml:space="preserve">W skład kompletu wchodzi :1 płytka ,4 śruby , 1 bloker 
parametry zestawu:
-  System do stabilizacji przedniej kręgosłupa szyjnego, długość płytki w zakresie 14mm-100mm, możliwość zmiany wygięcia płytki ( lordoza,kyfoza ) bez utraty możliwości blokady , długość wkręta w zakresie 10mm-20mm, średnica wkręta 4.0mm i 4.5mm.Dostępne wkręty o stałym i zmiennym kącie nachylenia +/- 18°, samowiercące i samogwintujące . Szerokość płytki 16mm , niski profil – 1.8mm. Materiał – stop tytanu.
-	 metalowy, zamykany pojemnik na narzędzia oraz implanty
-	Jedno urządzenie służące do wkręcania i blokowania wkręta , wkręt sztywny blokowany za pomocą dodatkowej śruby  i dodatkowego narzędzia . W zestawie narzędzie rewizyjne </t>
  </si>
  <si>
    <t xml:space="preserve">Stabilizacja międzytrzonowa kręgosłupa : 
Komplet :1 Implant, 1 światłowód 
Implant międzytrzonowy boczny ,zbudowany z Peek 
Implant dostępny w 9 dugościach w zakresie 20-60mm , w 6 wysokościach w zakresie 7- 17mm oraz w 4 szerokościach 16-26mm  Dostępne impalnty równoległe oraz o dwóch kątach nachylenia pozwalające na odwzorowanie lordozy : 10°,6 .  Ząbkowana powierzchnia implantu. 
-	Do stosowania na poziomach L2-S1 </t>
  </si>
  <si>
    <t>Stabilizacja przeznasadowa do leczenia zwyrodnień kręgosłupa lędźwiowego ,Komplet:  6 śruby/haki+1 pręt do 150mm , 1 pręt powyżej 150mm ,6 blokerów+1 poprzeczka  ,1 Śruba o podwójnym gwincie zewnętrznym:
- wszystkie implanty muszą posiadać system mocowania oparty na jednym elemencie blokującym i tulipanowym charakterze części mocującej śruby,śruba wieloosiowa o kącie wychylenia od osi o  30 stopni, nakrętka bezgwintowa z dwustopniowym systemem blokowania pręta
- możliwość zablokowania wieloosiowości śruby na pręcie w celu zachowania krzywizn anatomicznych kręgosłupa przy dystrakcji i kompresji
- gwint dwuzwojowy dla szybszego wprowadzania śruby do rozmiaru 7.5mm , ujemny kąt pióra gwintu śruby zapewniający zwiększoną siłę zerwania śruby -wielokątowe śruby tulipanowe o walcowym kształcie gwintu z  samogwintującym początkiem śruby dostępne w następujących rozmiarach średnicy : 4.0mm w długości 20mm-45mm;  4.5mm w długości 25mm-45mm ;5.0mm w długości 25mm-55mm; 5.5mm w długości 25mm-55mm ;6.5mm w długości 25mm-65mm ; 7.5mm w długosci 25mm-90mm ;8.5mm w długości 25mm-120mm ;9.0mm w długości 25mm-120mm i 10.0mm w długościach 25mm-120mm , w zestawie dostępne śruby monoaksjalne o średnicach 4.0mm w długości 20mm-40mm ;4.5mm w długosci 25mm-45mm ;5.0mm w długości 25mm-55mm; 5,5mm w długości 25mm-65mm 6,5mm w długości 25mm-65mm; 7,5mm w długości 25mm -90mm ;8.5 i długości 25mm-90mm 
- w zestawie dostępne śruby o podwójnym gwincie zewnętrznym 
- haki pedikularne, laminarne  w różnych wielkościach podstaw i  wysokościach 
- średnica pręta 5,5 mm 
- łączniki poprzeczne mocowane wielokątowo do pręta bez konieczności doginania elementów łącznika
- w zestawie dostępne pręty proste w rozmiarach od 30mm do 150mm, 300mm, 500mm oraz pręty anatomicznie zagięte w rozmiarach od 35mm do 95mm</t>
  </si>
  <si>
    <t>Klatka typu ALIF 
Hybrydowa klatka o kształcie prostopadłościennym, do stabilizacji międzytrzonowej kręgosłupa lędźwiowego, sterylna.
Klatka wykonana z PEEK, połączona z tytanową płytką wewnętrzną w części przedniej implantu.  
Znacznik radiologiczny w tylnej części implantu, 
Ząbkowana powierzchnia implantu zapobiegająca migracji. 
Gwintowane główki śrub mocujących implant – blokada 4 śrubami pod odpowiednim kątem. 
Klatki dostępne w 6 wielkościach, 4 kątach lordozy i 6 wysokościach. 
 Śruby blokujące o średnicy 4 mm, dł. 20, 25 i 30mm. Dostępne w wersji samogwintującej lub samowiercącej. Kodowane kolorami. 
W zestawie implanty próbne umożliwiające optymalny dobór właściwego rozmiaru klatki.
Implanty próbne i właściwe kodowane kolorami. W zestawie instrumenty pozwalające na precyzyjne upakowanie biomateriału  w klatce.  
W zestawie specjalny dystraktor/prowadnik implantu do przestrzeni międzytrzonowej,
Retraktor do tkanek miękkich oraz osłony chroniące tkanki w miejscu kontaktu z  punktem obrotu na śrubokręcie. 
Komplet: 1 klatka (PEEK/TAN), 4 śruby blokujące</t>
  </si>
  <si>
    <t xml:space="preserve">System przezskórny  do kości osteoporotycznej 
Komplet podstawowy -  4 śruby, 4 blokady do śrub, 2 sztylety, 2 pręty
System przezskórnej stabilizacji transpedikularnej, tytanowy, bezdrutowy. Śruby o wydłużonych do 100 mm kielichach, sterylnie pakowane, poliaksjalne, ostro zakończone 
Śruby dostępne w średnicach od 4.5mm do 7mm i długościach od 30mm do 60mm. 
Pręty mocowane od góry jednym elementem z gwintem zabezpieczającym przed obluzowaniem blokady w śrubie. 
Dodatkowy gwint wewnatrz kielicha. Blokada o gwincie prostokątnym. Możliwość wieloosiowego ustawienia śruby w stosunku do pręta.
 Implanty trwale oznakowane, otwarte od góry (z punktu widzenia operatora). 
W systemie pręty tytanowe małoinwazyjne, proste o średnicy 5.5mm w długościach od 35mm do 400mm oraz pręty wstępnie wygięte lordotyczne w długościach od 30mm do 200mm oraz wstępnie wygięte kyfotyczne w długościach od 35mm do 300mm. Długość prętów lordotycznych stopniowana co 5mm w zakresie od 30mm do 90mm.
</t>
  </si>
  <si>
    <t>ZESTAW DO WERTEBROPLASTYKI 
- cement PMMA, 
- czas zastygania cementu - do 8 min.
- cement nieprzezierny dla promieni RTG (kontrast- siarczan baru)
- zestaw do podawania cementu wyposażony w młotek, uchwyt do trzymania igły, podajnik pozwalający na kontrolę ilości podawanego cementu 
- igły z dostępnymi 2 końcówkami
- podawanie cementu za pomocą pompy hydraulicznej
- wszystkie elementy zestawu sterylne jednorazowe
Komplet: 1 x cement z zestawem do podania, 2 x igła transpedikularna</t>
  </si>
  <si>
    <t>Zestaw do stabilizacji transpedikularnej - otwartej
Tytanowe śruby jednoosiowe i wieloosiowe (tulipanowe o konikalnym trzonie, gwintowane na całej długości) 
Średnice śrub 4.35 mm - 7,5 mm, śruby dostępne w długościach  30mm -60mm. Dostępne również w długościach 80-100 mm. Wysokość głowy śruby do 14 mm. Wysokość głowy śruby powyżej pręta do 4 mm. 
Łączniki równoległe i porzeczne do prętów. Łączniki biodrowe o długościach 40 - 125 mm.
Pręty mocowane od góry jednym elementem o gwincie zabezpieczającym przed obluzowaniem blokera w śrubie. śruby mono- i poliaksjalne umożliwiający dystrakcję i kompresję równoległą. 
Tulipanowe haki laminarne szerokie i wąskie, haki pedikularne, haki odgięte w prawo i w lewo, haki ,,offsetowe’’, haki wyciągowe. 
Pręty z możliwością docinania do pożądanego rozmiaru dostępne w długościach od 30mm do 480 mm.  W zestawie poprzeczki tytanowe.
Komplet -4 śruby 4 blokady 2 pręty 2 śruby perforowane do podawania cementu i poprzeczka.</t>
  </si>
  <si>
    <t xml:space="preserve">System przezskórnej stabilizacji transpedikularnej
 Śruby dostępne w średnicach od 5mm -7mm i długościach od 30mm -60mm
 W składzie zestawu  śruby biodrowe typu SAI.
 Pręty mocowane od góry jednym elementem z gwintem zabezpieczającym przed obluzowaniem blokady w śrubie. Blokada o gwincie prostokątnym.
 Wysokość głowy śruby do14 mm 
Wysokość głowy powyżej pręta do 4mm
Śruby wieloosiowe (tulipanowe, gwintowane na całej długości), śruby niewymagające gwintowania. Dostępne śruby perforowane. Gwint na śrubie podwójny. Możliwość wieloosiowego ustawienia śruby w stosunku do pręta.  
Pręty tytanowe małoinwazyjne w długościach od 35mm do 400mm oraz pręty wstępnie wygięte lordotyczne w długościach  30mm - 200mm oraz wstępnie wygięte kyfotyczne w długościach 35mm -300mm. Długość prętów lordotycznych stopniowana co 5mm w zakresie od 30mm do 90mm Dostępne pręty z materiału PEEK o średnicy 5,5mm i długościach od 30mm do 95mm. Pręty PEEK posiadające znaczniki tantalowe .
Instrumentarium wyposażone w narzędzia umożliwiające redukcję kręgozmyków w stabilizacjach czterośrubowych. Instrumentarium umożliwiające przeprowadzenie dystrakcji lub kompresji
 komplet składa się z 4 śrub, 4 blokad do śrub,  2 prętów, 2 igieł do nakłucia trzonu.
</t>
  </si>
  <si>
    <t>Dynamiczna płyta szyjna 
Podstawowy zestaw: 1 płytka, 4 śruby.
Płyty tytanowe od jedno do wielosegmentowych. 
W rozmiarach 23-100 mm. 
Długość płytek jedno i dwusegmentowych stopniowana co 2mm, trzysegmentowe stopniowane co 3mm, czterosegmentowe stopniowane co 4mm. 
Śruby dynamiczne, samonawiercające, jedno- i wieloosiowe.
Śruby długości 12 -18 mm stopniowane co 2mm, średnicy 4,0 - 4,5 mm (typy śrub kodowane kolorami) 
Dostępne śruby samogwintujące w długościach 18mm – 26mm. Możliwość jedno – i wielokątowego ustawienia śrub (do 28 stopni). 
Możliwość wykonania stabilizacji hybrydowej (możliwość stosowania równocześnie śrub jedno- i wieloosiowych). 
Płytki niskoprofilowe – wysokość płytki wraz z zablokowanymi śrubami do 2,5mm. Szerokość płytek nie przekraczająca 16,5mm.
Samoczynna blokada śruby w płytce, wbudowana w otwór płytki (brak dodatkowych elementów blokujących oraz elementów wystających ponad otwory płytki).
Mechanizm blokowania śruby w płytce z możliwością powtórzenia. 
Płytki wstępnie dogięte. 
Możliwość zmiany krzywizny płytki bez utraty możliwości blokady śrub.  Instrumentarium umożliwiające odpowiednie ustawienie płytki (w zestawie szpile fiksacyjne).</t>
  </si>
  <si>
    <t>Stabilizacja potyliczno -szyjna 
Zestaw: 6 śrub szyjnych, 6 nakrętek do śrub szyjnych, 2 nakrętki potyliczne, 4 śruby potyliczne , 2 pręty potyliczno-szyjne, 1 poprzeczka/łacznik , płyta potyliczna.
Śruby szyjne wieloosiowe (+/-50 stopni), samogwintujące, tulipanowe, wkręcane w masyw boczny. Mocowanie pręta jednym elementem blokującym, z możliwością stałej, powtarzalnej siły docisku (śrubokręt dynamometryczny). Element blokujący z gwintem prostokątnym zapobiegającym niewłaściwemu przykręceniu.
Śruby dostępne w średnicach 3,5mm- 4,5mm, długościach 8-50 mm.
Śruby do odcinka C1/C2 (wkręcane przezstawowo) dostępne w wersji z gwintem do kości korowej. 
Śruby do odcinka C1/C2 z przedłużonym niegwintowanym rdzeniem pod główką śruby na długości 10mm.
Śruby potyliczne samogwintujące, stosownie do metody połączenia z potylicą odpowiednio o średnicy 3,5 mm-5,0mm, oraz długościach 4-18 mm.
Pręty potyliczno-szyjne niskoprofilowe (jednoelementowy płytko-pręt), średnicy 3,5 mm. 
Możliwość gięcia i skracania części prostej i płytkowej pręta. 
Możłiwość połączenia prętów do potylicy za pomocą płytek. 
Łączniki poprzeczne. 
W zestawie haki laminarne prawe, lewe, krótkie, długie oraz tulipanowe.</t>
  </si>
  <si>
    <t>System stabilizacji międzytrzonowej (ACIF) typu „stand alone” 
Zestaw podstawowy: 1 klatka (PEEK/TAN), 2 śruby blokujące.
Hybrydowy system stabilizacji międzytrzonowej (PEEK/TAN) odcinka szyjnego, niewymagający stosowania dodatkowych stabilizacji, implantowany z dostępu przedniego.
Klatka o kształcie prostopadłościennym, do stabilizacji międzytrzonowej kręgosłupa szyjnego, sterylna. Klatka wykonana z PEEK, połączona z tytanową płytką wewnętrzną w części przedniej implantu. Znacznik radiologiczny w tylnej części implantu.  Specjalnie ząbkowana powierzchnia implantu zapobiegająca migracji
Gwintowane główki śrub mocujących implant – blokada 2 śrubami pod odpowiednim kątem (celowniki). Klatki dostępne w 3 kształtach i co najmniej 8 wysokościach. 
Śruby blokujące średnicy 3 mm, dł.12- 16 mm. Długości kodowane kolorami.
W zestawie implanty próbne umożliwiające optymalny dobór właściwego rozmiaru klatki.
Implanty próbne i właściwe kodowane kolorami.</t>
  </si>
  <si>
    <t>Klatki szyjne z PEEK
Klatki o kształcie prostopadłościennym, do stabilizacji międzytrzonowej kręgosłupa szyjnego, sterylne. Klatki wykonane z PEEK, bez elementów metalowych umożliwiających wykonanie badań CT, MRI. Klatki z znacznikami radiologicznymi  ułatwiającymi ocenę położenia klatki w przestrzeni miedzytrzonowej. Klatki z otworem centralnym do wypełnionym  biomateriałem . Klatki odtwarzające lordozę szyjną.
W zestawie klatki klinowe oraz  zakrzywione.
Powierzchnia klatki ząbkowana zapobiegająca migracji implantu. Klatki o wysokości 5-10mm (stopniowane co 1mm) i głębokości 12,5mm. W zestawie implanty próbne umożliwiające odpowiedni dobór właściwego rozmiaru klatki. W zestawie ogranicznik głębokości dla implantów próbnych i właściwych. Narzędzia dostarczane w specjalnej kasecie przeznaczonej do ich przechowywania i sterylizacji.
Biomateriał do wypełnienia:
Syntetyczny porotyczny substytut przeszczepu kostnego
Zestaw 1 klatka + 1 substytut przeszczepu kostnego 1cc</t>
  </si>
  <si>
    <t>Elementy wchodzące w skład kompletu z Pakietu 11 poz.8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</si>
</sst>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b/>
      <sz val="9"/>
      <color theme="1"/>
      <name val="Arial"/>
      <family val="2"/>
      <charset val="238"/>
    </font>
    <font>
      <sz val="9"/>
      <color theme="1"/>
      <name val="Arial"/>
      <family val="2"/>
      <charset val="238"/>
    </font>
    <font>
      <b/>
      <sz val="9"/>
      <name val="Arial"/>
      <family val="2"/>
      <charset val="238"/>
    </font>
    <font>
      <sz val="9"/>
      <color rgb="FF000000"/>
      <name val="Arial"/>
      <family val="2"/>
      <charset val="238"/>
    </font>
    <font>
      <b/>
      <sz val="9"/>
      <color rgb="FF000000"/>
      <name val="Arial"/>
      <family val="2"/>
      <charset val="238"/>
    </font>
    <font>
      <b/>
      <sz val="8"/>
      <color rgb="FF203864"/>
      <name val="Arial"/>
      <family val="2"/>
      <charset val="238"/>
    </font>
    <font>
      <sz val="8"/>
      <color rgb="FF000000"/>
      <name val="Arial Nova"/>
      <family val="2"/>
      <charset val="238"/>
    </font>
    <font>
      <sz val="8"/>
      <color rgb="FF000000"/>
      <name val="Arial"/>
      <family val="2"/>
      <charset val="238"/>
    </font>
    <font>
      <b/>
      <sz val="8"/>
      <color rgb="FF000000"/>
      <name val="Arial"/>
      <family val="2"/>
      <charset val="238"/>
    </font>
    <font>
      <b/>
      <sz val="12"/>
      <color theme="1"/>
      <name val="Calibri"/>
      <family val="2"/>
      <charset val="238"/>
      <scheme val="minor"/>
    </font>
    <font>
      <sz val="9"/>
      <name val="Arial"/>
      <family val="2"/>
      <charset val="238"/>
    </font>
    <font>
      <b/>
      <sz val="8"/>
      <color theme="1"/>
      <name val="Arial Nova"/>
      <family val="2"/>
      <charset val="238"/>
    </font>
    <font>
      <b/>
      <sz val="8"/>
      <color rgb="FF000000"/>
      <name val="Arial Nova"/>
      <family val="2"/>
      <charset val="238"/>
    </font>
    <font>
      <b/>
      <sz val="8"/>
      <name val="Arial"/>
      <family val="2"/>
      <charset val="238"/>
    </font>
    <font>
      <sz val="9"/>
      <name val="Arial Nova"/>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145">
    <xf numFmtId="0" fontId="0" fillId="0" borderId="0" xfId="0"/>
    <xf numFmtId="0" fontId="3" fillId="0" borderId="0" xfId="0" applyFont="1"/>
    <xf numFmtId="0" fontId="4" fillId="0" borderId="0" xfId="0" applyFont="1"/>
    <xf numFmtId="0" fontId="3" fillId="2" borderId="1" xfId="0" applyFont="1" applyFill="1" applyBorder="1" applyAlignment="1">
      <alignment horizontal="center" vertical="center" wrapText="1"/>
    </xf>
    <xf numFmtId="0" fontId="1" fillId="0" borderId="0" xfId="0" applyFont="1" applyBorder="1" applyAlignment="1">
      <alignment vertical="center" wrapText="1"/>
    </xf>
    <xf numFmtId="0" fontId="4" fillId="0" borderId="1" xfId="0" applyFont="1" applyBorder="1" applyAlignment="1">
      <alignment vertical="center"/>
    </xf>
    <xf numFmtId="0" fontId="5" fillId="2" borderId="1" xfId="0" applyFont="1" applyFill="1" applyBorder="1" applyAlignment="1">
      <alignment horizontal="center" vertical="center"/>
    </xf>
    <xf numFmtId="0" fontId="6"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0" fontId="6" fillId="0" borderId="5" xfId="0" applyFont="1" applyBorder="1" applyAlignment="1">
      <alignment horizontal="center" vertical="center"/>
    </xf>
    <xf numFmtId="0" fontId="7" fillId="3" borderId="5" xfId="0" applyFont="1" applyFill="1" applyBorder="1" applyAlignment="1">
      <alignment horizontal="center" vertical="center"/>
    </xf>
    <xf numFmtId="1" fontId="7" fillId="3" borderId="5" xfId="0" applyNumberFormat="1" applyFont="1" applyFill="1" applyBorder="1" applyAlignment="1">
      <alignment horizontal="center" vertical="center" wrapText="1"/>
    </xf>
    <xf numFmtId="0" fontId="6" fillId="0" borderId="6" xfId="0" applyFont="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justify" vertical="center" wrapText="1"/>
    </xf>
    <xf numFmtId="0" fontId="6" fillId="0" borderId="5" xfId="0" applyFont="1" applyBorder="1" applyAlignment="1">
      <alignment horizontal="justify"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8" fillId="0" borderId="7" xfId="0" applyFont="1" applyBorder="1" applyAlignment="1">
      <alignment horizontal="left" vertical="top" wrapText="1"/>
    </xf>
    <xf numFmtId="0" fontId="9" fillId="0" borderId="7"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top" wrapText="1"/>
    </xf>
    <xf numFmtId="0" fontId="9" fillId="0" borderId="27" xfId="0" applyFont="1" applyBorder="1" applyAlignment="1">
      <alignment horizontal="left" vertical="center" wrapText="1"/>
    </xf>
    <xf numFmtId="0" fontId="0" fillId="0" borderId="0" xfId="0" applyAlignment="1">
      <alignment vertical="center"/>
    </xf>
    <xf numFmtId="0" fontId="0" fillId="0" borderId="0" xfId="0" applyFill="1"/>
    <xf numFmtId="0" fontId="6" fillId="0" borderId="11" xfId="0" applyFont="1" applyBorder="1" applyAlignment="1">
      <alignment vertical="center"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0" xfId="0" applyFont="1" applyAlignment="1">
      <alignment horizontal="left" vertical="center"/>
    </xf>
    <xf numFmtId="0" fontId="3" fillId="0" borderId="1"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xf numFmtId="0" fontId="0" fillId="0" borderId="1" xfId="0" applyBorder="1"/>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28" xfId="0" applyFont="1" applyBorder="1" applyAlignment="1">
      <alignment horizontal="center" vertical="center" wrapText="1"/>
    </xf>
    <xf numFmtId="0" fontId="5" fillId="3" borderId="30"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0" fillId="2" borderId="1" xfId="0" applyFill="1" applyBorder="1"/>
    <xf numFmtId="0" fontId="1" fillId="2" borderId="1" xfId="0" applyFont="1" applyFill="1" applyBorder="1"/>
    <xf numFmtId="0" fontId="3" fillId="0" borderId="0" xfId="0" applyFont="1" applyFill="1" applyBorder="1" applyAlignment="1">
      <alignment horizontal="center" vertical="center" wrapText="1"/>
    </xf>
    <xf numFmtId="0" fontId="0" fillId="0" borderId="0" xfId="0" applyFill="1" applyBorder="1"/>
    <xf numFmtId="0" fontId="4" fillId="2" borderId="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 fillId="2" borderId="25" xfId="0" applyFont="1" applyFill="1" applyBorder="1" applyAlignment="1">
      <alignment horizontal="center" vertical="center"/>
    </xf>
    <xf numFmtId="0" fontId="14" fillId="2" borderId="1"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6" fillId="0" borderId="5" xfId="0" applyFont="1" applyFill="1" applyBorder="1" applyAlignment="1">
      <alignment vertical="center" wrapText="1"/>
    </xf>
    <xf numFmtId="0" fontId="3" fillId="2" borderId="0" xfId="0" applyFont="1" applyFill="1"/>
    <xf numFmtId="0" fontId="3" fillId="2" borderId="0" xfId="0" applyFont="1" applyFill="1" applyAlignment="1">
      <alignment vertical="center"/>
    </xf>
    <xf numFmtId="0" fontId="16" fillId="2" borderId="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0" fillId="0" borderId="1" xfId="0" applyNumberFormat="1" applyFont="1" applyBorder="1" applyAlignment="1">
      <alignment horizontal="center" vertical="center" wrapText="1"/>
    </xf>
    <xf numFmtId="1" fontId="11"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0" fillId="0" borderId="22"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0" fontId="5" fillId="2" borderId="18" xfId="0" applyFont="1" applyFill="1" applyBorder="1" applyAlignment="1">
      <alignment horizontal="center" vertical="center"/>
    </xf>
    <xf numFmtId="49" fontId="6" fillId="0" borderId="16"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1" fontId="7" fillId="3" borderId="17"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49" fontId="6" fillId="0" borderId="6" xfId="0" applyNumberFormat="1" applyFont="1" applyBorder="1" applyAlignment="1">
      <alignment horizontal="center" vertical="center" wrapText="1"/>
    </xf>
    <xf numFmtId="1" fontId="7" fillId="3" borderId="12"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1" fontId="7" fillId="3" borderId="1" xfId="0" applyNumberFormat="1" applyFont="1" applyFill="1" applyBorder="1" applyAlignment="1">
      <alignment horizontal="center" vertical="center" wrapText="1"/>
    </xf>
    <xf numFmtId="49" fontId="10" fillId="0" borderId="6" xfId="0" applyNumberFormat="1" applyFont="1" applyBorder="1" applyAlignment="1">
      <alignment horizontal="center" vertical="center" wrapText="1"/>
    </xf>
    <xf numFmtId="1" fontId="11" fillId="3" borderId="12" xfId="0" applyNumberFormat="1" applyFont="1" applyFill="1" applyBorder="1" applyAlignment="1">
      <alignment horizontal="center" vertical="center" wrapText="1"/>
    </xf>
    <xf numFmtId="1" fontId="11" fillId="3" borderId="13" xfId="0" applyNumberFormat="1" applyFont="1" applyFill="1" applyBorder="1" applyAlignment="1">
      <alignment horizontal="center" vertical="center" wrapText="1"/>
    </xf>
    <xf numFmtId="1" fontId="11" fillId="3" borderId="23" xfId="0" applyNumberFormat="1" applyFont="1" applyFill="1" applyBorder="1" applyAlignment="1">
      <alignment horizontal="center" vertical="center" wrapText="1"/>
    </xf>
    <xf numFmtId="49" fontId="10" fillId="0" borderId="19" xfId="0" applyNumberFormat="1" applyFont="1" applyBorder="1" applyAlignment="1">
      <alignment horizontal="center" vertical="center" wrapText="1"/>
    </xf>
    <xf numFmtId="1" fontId="11" fillId="3" borderId="20"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1" fontId="11" fillId="3" borderId="14" xfId="0" applyNumberFormat="1" applyFont="1" applyFill="1" applyBorder="1" applyAlignment="1">
      <alignment horizontal="center" vertical="center" wrapText="1"/>
    </xf>
    <xf numFmtId="1" fontId="11" fillId="3" borderId="25"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49" fontId="6" fillId="0" borderId="19" xfId="0" applyNumberFormat="1" applyFont="1" applyBorder="1" applyAlignment="1">
      <alignment horizontal="center" vertical="center" wrapText="1"/>
    </xf>
    <xf numFmtId="1" fontId="7" fillId="3" borderId="20"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5" xfId="0" applyFont="1" applyFill="1" applyBorder="1" applyAlignment="1">
      <alignment horizontal="center" vertical="center"/>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justify" vertical="center" wrapText="1"/>
    </xf>
    <xf numFmtId="0" fontId="13" fillId="0" borderId="5" xfId="0" applyFont="1" applyFill="1" applyBorder="1" applyAlignment="1">
      <alignment vertical="center" wrapText="1"/>
    </xf>
    <xf numFmtId="0" fontId="9" fillId="0" borderId="5" xfId="0" applyFont="1" applyFill="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6952-7D04-4207-9992-256870793394}">
  <sheetPr>
    <pageSetUpPr fitToPage="1"/>
  </sheetPr>
  <dimension ref="B2:M592"/>
  <sheetViews>
    <sheetView tabSelected="1" topLeftCell="A541" zoomScaleNormal="100" workbookViewId="0">
      <selection activeCell="I551" sqref="I551"/>
    </sheetView>
  </sheetViews>
  <sheetFormatPr defaultRowHeight="15" x14ac:dyDescent="0.25"/>
  <cols>
    <col min="3" max="3" width="57.42578125" customWidth="1"/>
    <col min="4" max="4" width="11.7109375" customWidth="1"/>
    <col min="5" max="5" width="12" customWidth="1"/>
    <col min="6" max="10" width="16.140625" customWidth="1"/>
  </cols>
  <sheetData>
    <row r="2" spans="2:13" x14ac:dyDescent="0.25">
      <c r="B2" s="86" t="s">
        <v>0</v>
      </c>
      <c r="C2" s="86"/>
      <c r="D2" s="86"/>
      <c r="E2" s="86"/>
      <c r="F2" s="86"/>
      <c r="G2" s="86"/>
      <c r="H2" s="86"/>
      <c r="I2" s="86"/>
      <c r="J2" s="86"/>
    </row>
    <row r="6" spans="2:13" ht="60.75" customHeight="1" x14ac:dyDescent="0.25">
      <c r="B6" s="87" t="s">
        <v>268</v>
      </c>
      <c r="C6" s="87"/>
      <c r="D6" s="87"/>
      <c r="E6" s="87"/>
      <c r="F6" s="87"/>
      <c r="G6" s="87"/>
      <c r="H6" s="87"/>
      <c r="I6" s="87"/>
      <c r="J6" s="87"/>
      <c r="K6" s="4"/>
      <c r="L6" s="4"/>
      <c r="M6" s="4"/>
    </row>
    <row r="10" spans="2:13" x14ac:dyDescent="0.25">
      <c r="B10" s="1" t="s">
        <v>10</v>
      </c>
      <c r="C10" s="1" t="s">
        <v>53</v>
      </c>
      <c r="D10" s="2"/>
      <c r="E10" s="2"/>
      <c r="F10" s="2"/>
      <c r="G10" s="2"/>
      <c r="H10" s="2"/>
      <c r="I10" s="2"/>
      <c r="J10" s="2"/>
    </row>
    <row r="12" spans="2:13" ht="39.75" customHeight="1" x14ac:dyDescent="0.25">
      <c r="B12" s="3" t="s">
        <v>1</v>
      </c>
      <c r="C12" s="3" t="s">
        <v>2</v>
      </c>
      <c r="D12" s="3" t="s">
        <v>3</v>
      </c>
      <c r="E12" s="3" t="s">
        <v>4</v>
      </c>
      <c r="F12" s="3" t="s">
        <v>5</v>
      </c>
      <c r="G12" s="3" t="s">
        <v>6</v>
      </c>
      <c r="H12" s="3" t="s">
        <v>7</v>
      </c>
      <c r="I12" s="3" t="s">
        <v>8</v>
      </c>
      <c r="J12" s="3" t="s">
        <v>9</v>
      </c>
    </row>
    <row r="13" spans="2:13" ht="48" x14ac:dyDescent="0.25">
      <c r="B13" s="6">
        <v>1</v>
      </c>
      <c r="C13" s="15" t="s">
        <v>55</v>
      </c>
      <c r="D13" s="7" t="s">
        <v>13</v>
      </c>
      <c r="E13" s="8">
        <v>60</v>
      </c>
      <c r="F13" s="5"/>
      <c r="G13" s="5"/>
      <c r="H13" s="5"/>
      <c r="I13" s="5"/>
      <c r="J13" s="5"/>
    </row>
    <row r="14" spans="2:13" ht="60" x14ac:dyDescent="0.25">
      <c r="B14" s="6">
        <v>2</v>
      </c>
      <c r="C14" s="15" t="s">
        <v>54</v>
      </c>
      <c r="D14" s="7" t="s">
        <v>13</v>
      </c>
      <c r="E14" s="8">
        <v>140</v>
      </c>
      <c r="F14" s="5"/>
      <c r="G14" s="5"/>
      <c r="H14" s="5"/>
      <c r="I14" s="5"/>
      <c r="J14" s="5"/>
    </row>
    <row r="15" spans="2:13" ht="60" x14ac:dyDescent="0.25">
      <c r="B15" s="6">
        <v>3</v>
      </c>
      <c r="C15" s="16" t="s">
        <v>56</v>
      </c>
      <c r="D15" s="9" t="s">
        <v>13</v>
      </c>
      <c r="E15" s="8">
        <f>E17+10</f>
        <v>60</v>
      </c>
      <c r="F15" s="5"/>
      <c r="G15" s="5"/>
      <c r="H15" s="5"/>
      <c r="I15" s="5"/>
      <c r="J15" s="5"/>
    </row>
    <row r="16" spans="2:13" ht="48" x14ac:dyDescent="0.25">
      <c r="B16" s="6">
        <v>4</v>
      </c>
      <c r="C16" s="16" t="s">
        <v>14</v>
      </c>
      <c r="D16" s="9" t="s">
        <v>13</v>
      </c>
      <c r="E16" s="8">
        <v>10</v>
      </c>
      <c r="F16" s="5"/>
      <c r="G16" s="5"/>
      <c r="H16" s="5"/>
      <c r="I16" s="5"/>
      <c r="J16" s="5"/>
    </row>
    <row r="17" spans="2:10" x14ac:dyDescent="0.25">
      <c r="B17" s="6">
        <v>5</v>
      </c>
      <c r="C17" s="16" t="s">
        <v>15</v>
      </c>
      <c r="D17" s="9" t="s">
        <v>13</v>
      </c>
      <c r="E17" s="8">
        <v>50</v>
      </c>
      <c r="F17" s="5"/>
      <c r="G17" s="5"/>
      <c r="H17" s="5"/>
      <c r="I17" s="5"/>
      <c r="J17" s="5"/>
    </row>
    <row r="18" spans="2:10" ht="24" x14ac:dyDescent="0.25">
      <c r="B18" s="6">
        <v>6</v>
      </c>
      <c r="C18" s="16" t="s">
        <v>16</v>
      </c>
      <c r="D18" s="9" t="s">
        <v>13</v>
      </c>
      <c r="E18" s="8">
        <f>E15</f>
        <v>60</v>
      </c>
      <c r="F18" s="5"/>
      <c r="G18" s="5"/>
      <c r="H18" s="5"/>
      <c r="I18" s="5"/>
      <c r="J18" s="5"/>
    </row>
    <row r="19" spans="2:10" ht="48" x14ac:dyDescent="0.25">
      <c r="B19" s="6">
        <v>7</v>
      </c>
      <c r="C19" s="17" t="s">
        <v>17</v>
      </c>
      <c r="D19" s="9" t="s">
        <v>13</v>
      </c>
      <c r="E19" s="8">
        <f>E13+E14-E18</f>
        <v>140</v>
      </c>
      <c r="F19" s="5"/>
      <c r="G19" s="5"/>
      <c r="H19" s="5"/>
      <c r="I19" s="5"/>
      <c r="J19" s="5"/>
    </row>
    <row r="20" spans="2:10" x14ac:dyDescent="0.25">
      <c r="B20" s="6">
        <v>8</v>
      </c>
      <c r="C20" s="16" t="s">
        <v>18</v>
      </c>
      <c r="D20" s="9" t="s">
        <v>13</v>
      </c>
      <c r="E20" s="8">
        <v>20</v>
      </c>
      <c r="F20" s="5"/>
      <c r="G20" s="5"/>
      <c r="H20" s="5"/>
      <c r="I20" s="5"/>
      <c r="J20" s="5"/>
    </row>
    <row r="21" spans="2:10" x14ac:dyDescent="0.25">
      <c r="B21" s="6">
        <v>9</v>
      </c>
      <c r="C21" s="16" t="s">
        <v>19</v>
      </c>
      <c r="D21" s="9" t="s">
        <v>13</v>
      </c>
      <c r="E21" s="8">
        <f>E18</f>
        <v>60</v>
      </c>
      <c r="F21" s="5"/>
      <c r="G21" s="5"/>
      <c r="H21" s="5"/>
      <c r="I21" s="5"/>
      <c r="J21" s="5"/>
    </row>
    <row r="22" spans="2:10" ht="24" x14ac:dyDescent="0.25">
      <c r="B22" s="6">
        <v>10</v>
      </c>
      <c r="C22" s="16" t="s">
        <v>20</v>
      </c>
      <c r="D22" s="9" t="s">
        <v>13</v>
      </c>
      <c r="E22" s="8">
        <f>E21</f>
        <v>60</v>
      </c>
      <c r="F22" s="5"/>
      <c r="G22" s="5"/>
      <c r="H22" s="5"/>
      <c r="I22" s="5"/>
      <c r="J22" s="5"/>
    </row>
    <row r="23" spans="2:10" ht="24" x14ac:dyDescent="0.25">
      <c r="B23" s="6">
        <v>11</v>
      </c>
      <c r="C23" s="18" t="s">
        <v>21</v>
      </c>
      <c r="D23" s="9" t="s">
        <v>22</v>
      </c>
      <c r="E23" s="10">
        <v>20</v>
      </c>
      <c r="F23" s="5"/>
      <c r="G23" s="5"/>
      <c r="H23" s="5"/>
      <c r="I23" s="5"/>
      <c r="J23" s="5"/>
    </row>
    <row r="24" spans="2:10" ht="24" x14ac:dyDescent="0.25">
      <c r="B24" s="6">
        <v>12</v>
      </c>
      <c r="C24" s="18" t="s">
        <v>23</v>
      </c>
      <c r="D24" s="9" t="s">
        <v>22</v>
      </c>
      <c r="E24" s="10">
        <f>E19-E23</f>
        <v>120</v>
      </c>
      <c r="F24" s="5"/>
      <c r="G24" s="5"/>
      <c r="H24" s="5"/>
      <c r="I24" s="5"/>
      <c r="J24" s="5"/>
    </row>
    <row r="25" spans="2:10" ht="24" x14ac:dyDescent="0.25">
      <c r="B25" s="6">
        <v>13</v>
      </c>
      <c r="C25" s="16" t="s">
        <v>24</v>
      </c>
      <c r="D25" s="9" t="s">
        <v>13</v>
      </c>
      <c r="E25" s="8">
        <f>E19</f>
        <v>140</v>
      </c>
      <c r="F25" s="5"/>
      <c r="G25" s="5"/>
      <c r="H25" s="5"/>
      <c r="I25" s="5"/>
      <c r="J25" s="5"/>
    </row>
    <row r="26" spans="2:10" ht="48" x14ac:dyDescent="0.25">
      <c r="B26" s="6">
        <v>14</v>
      </c>
      <c r="C26" s="16" t="s">
        <v>25</v>
      </c>
      <c r="D26" s="9" t="s">
        <v>13</v>
      </c>
      <c r="E26" s="8">
        <v>10</v>
      </c>
      <c r="F26" s="5"/>
      <c r="G26" s="5"/>
      <c r="H26" s="5"/>
      <c r="I26" s="5"/>
      <c r="J26" s="5"/>
    </row>
    <row r="27" spans="2:10" ht="24" x14ac:dyDescent="0.25">
      <c r="B27" s="6">
        <v>15</v>
      </c>
      <c r="C27" s="18" t="s">
        <v>26</v>
      </c>
      <c r="D27" s="9" t="s">
        <v>13</v>
      </c>
      <c r="E27" s="10">
        <f>E26</f>
        <v>10</v>
      </c>
      <c r="F27" s="5"/>
      <c r="G27" s="5"/>
      <c r="H27" s="5"/>
      <c r="I27" s="5"/>
      <c r="J27" s="5"/>
    </row>
    <row r="28" spans="2:10" ht="36" x14ac:dyDescent="0.25">
      <c r="B28" s="6">
        <v>16</v>
      </c>
      <c r="C28" s="18" t="s">
        <v>27</v>
      </c>
      <c r="D28" s="9" t="s">
        <v>13</v>
      </c>
      <c r="E28" s="10">
        <f>E27</f>
        <v>10</v>
      </c>
      <c r="F28" s="5"/>
      <c r="G28" s="5"/>
      <c r="H28" s="5"/>
      <c r="I28" s="5"/>
      <c r="J28" s="5"/>
    </row>
    <row r="29" spans="2:10" x14ac:dyDescent="0.25">
      <c r="B29" s="6">
        <v>17</v>
      </c>
      <c r="C29" s="15" t="s">
        <v>28</v>
      </c>
      <c r="D29" s="7" t="s">
        <v>13</v>
      </c>
      <c r="E29" s="11">
        <f>(E13+E14+E15+E16)</f>
        <v>270</v>
      </c>
      <c r="F29" s="5"/>
      <c r="G29" s="5"/>
      <c r="H29" s="5"/>
      <c r="I29" s="5"/>
      <c r="J29" s="5"/>
    </row>
    <row r="30" spans="2:10" ht="48" x14ac:dyDescent="0.25">
      <c r="B30" s="6">
        <v>18</v>
      </c>
      <c r="C30" s="18" t="s">
        <v>29</v>
      </c>
      <c r="D30" s="9" t="s">
        <v>13</v>
      </c>
      <c r="E30" s="10">
        <f>E26+E16</f>
        <v>20</v>
      </c>
      <c r="F30" s="5"/>
      <c r="G30" s="5"/>
      <c r="H30" s="5"/>
      <c r="I30" s="5"/>
      <c r="J30" s="5"/>
    </row>
    <row r="31" spans="2:10" x14ac:dyDescent="0.25">
      <c r="B31" s="6">
        <v>19</v>
      </c>
      <c r="C31" s="18" t="s">
        <v>30</v>
      </c>
      <c r="D31" s="9" t="s">
        <v>13</v>
      </c>
      <c r="E31" s="10">
        <v>10</v>
      </c>
      <c r="F31" s="5"/>
      <c r="G31" s="5"/>
      <c r="H31" s="5"/>
      <c r="I31" s="5"/>
      <c r="J31" s="5"/>
    </row>
    <row r="32" spans="2:10" ht="24" x14ac:dyDescent="0.25">
      <c r="B32" s="6">
        <v>20</v>
      </c>
      <c r="C32" s="15" t="s">
        <v>57</v>
      </c>
      <c r="D32" s="9" t="s">
        <v>13</v>
      </c>
      <c r="E32" s="10">
        <v>5</v>
      </c>
      <c r="F32" s="5"/>
      <c r="G32" s="5"/>
      <c r="H32" s="5"/>
      <c r="I32" s="5"/>
      <c r="J32" s="5"/>
    </row>
    <row r="33" spans="2:10" x14ac:dyDescent="0.25">
      <c r="B33" s="6">
        <v>21</v>
      </c>
      <c r="C33" s="15" t="s">
        <v>31</v>
      </c>
      <c r="D33" s="9" t="s">
        <v>13</v>
      </c>
      <c r="E33" s="10">
        <f>E32</f>
        <v>5</v>
      </c>
      <c r="F33" s="5"/>
      <c r="G33" s="5"/>
      <c r="H33" s="5"/>
      <c r="I33" s="5"/>
      <c r="J33" s="5"/>
    </row>
    <row r="34" spans="2:10" x14ac:dyDescent="0.25">
      <c r="B34" s="6">
        <v>22</v>
      </c>
      <c r="C34" s="15" t="s">
        <v>58</v>
      </c>
      <c r="D34" s="9" t="s">
        <v>13</v>
      </c>
      <c r="E34" s="10">
        <f>E32</f>
        <v>5</v>
      </c>
      <c r="F34" s="5"/>
      <c r="G34" s="5"/>
      <c r="H34" s="5"/>
      <c r="I34" s="5"/>
      <c r="J34" s="5"/>
    </row>
    <row r="35" spans="2:10" ht="48" x14ac:dyDescent="0.25">
      <c r="B35" s="6">
        <v>23</v>
      </c>
      <c r="C35" s="18" t="s">
        <v>32</v>
      </c>
      <c r="D35" s="9" t="s">
        <v>13</v>
      </c>
      <c r="E35" s="10">
        <v>2</v>
      </c>
      <c r="F35" s="5"/>
      <c r="G35" s="5"/>
      <c r="H35" s="5"/>
      <c r="I35" s="5"/>
      <c r="J35" s="5"/>
    </row>
    <row r="36" spans="2:10" ht="24" x14ac:dyDescent="0.25">
      <c r="B36" s="6">
        <v>24</v>
      </c>
      <c r="C36" s="18" t="s">
        <v>33</v>
      </c>
      <c r="D36" s="9" t="s">
        <v>13</v>
      </c>
      <c r="E36" s="10">
        <v>2</v>
      </c>
      <c r="F36" s="5"/>
      <c r="G36" s="5"/>
      <c r="H36" s="5"/>
      <c r="I36" s="5"/>
      <c r="J36" s="5"/>
    </row>
    <row r="37" spans="2:10" ht="36" x14ac:dyDescent="0.25">
      <c r="B37" s="6">
        <v>25</v>
      </c>
      <c r="C37" s="18" t="s">
        <v>34</v>
      </c>
      <c r="D37" s="9" t="s">
        <v>13</v>
      </c>
      <c r="E37" s="10">
        <v>2</v>
      </c>
      <c r="F37" s="5"/>
      <c r="G37" s="5"/>
      <c r="H37" s="5"/>
      <c r="I37" s="5"/>
      <c r="J37" s="5"/>
    </row>
    <row r="38" spans="2:10" ht="24" x14ac:dyDescent="0.25">
      <c r="B38" s="6">
        <v>26</v>
      </c>
      <c r="C38" s="19" t="s">
        <v>35</v>
      </c>
      <c r="D38" s="12" t="s">
        <v>13</v>
      </c>
      <c r="E38" s="13">
        <v>2</v>
      </c>
      <c r="F38" s="5"/>
      <c r="G38" s="5"/>
      <c r="H38" s="5"/>
      <c r="I38" s="5"/>
      <c r="J38" s="5"/>
    </row>
    <row r="39" spans="2:10" ht="24" x14ac:dyDescent="0.25">
      <c r="B39" s="6">
        <v>27</v>
      </c>
      <c r="C39" s="15" t="s">
        <v>36</v>
      </c>
      <c r="D39" s="12" t="s">
        <v>13</v>
      </c>
      <c r="E39" s="13">
        <v>2</v>
      </c>
      <c r="F39" s="5"/>
      <c r="G39" s="5"/>
      <c r="H39" s="5"/>
      <c r="I39" s="5"/>
      <c r="J39" s="5"/>
    </row>
    <row r="40" spans="2:10" x14ac:dyDescent="0.25">
      <c r="B40" s="6">
        <v>28</v>
      </c>
      <c r="C40" s="15" t="s">
        <v>37</v>
      </c>
      <c r="D40" s="12" t="s">
        <v>13</v>
      </c>
      <c r="E40" s="10">
        <f>E39*6</f>
        <v>12</v>
      </c>
      <c r="F40" s="5"/>
      <c r="G40" s="5"/>
      <c r="H40" s="5"/>
      <c r="I40" s="5"/>
      <c r="J40" s="5"/>
    </row>
    <row r="41" spans="2:10" ht="36" x14ac:dyDescent="0.25">
      <c r="B41" s="6">
        <v>29</v>
      </c>
      <c r="C41" s="18" t="s">
        <v>38</v>
      </c>
      <c r="D41" s="12" t="s">
        <v>13</v>
      </c>
      <c r="E41" s="10">
        <v>2</v>
      </c>
      <c r="F41" s="5"/>
      <c r="G41" s="5"/>
      <c r="H41" s="5"/>
      <c r="I41" s="5"/>
      <c r="J41" s="5"/>
    </row>
    <row r="42" spans="2:10" x14ac:dyDescent="0.25">
      <c r="B42" s="6">
        <v>30</v>
      </c>
      <c r="C42" s="18" t="s">
        <v>39</v>
      </c>
      <c r="D42" s="12" t="s">
        <v>13</v>
      </c>
      <c r="E42" s="10">
        <f>E41*5</f>
        <v>10</v>
      </c>
      <c r="F42" s="5"/>
      <c r="G42" s="5"/>
      <c r="H42" s="5"/>
      <c r="I42" s="5"/>
      <c r="J42" s="5"/>
    </row>
    <row r="43" spans="2:10" ht="48" x14ac:dyDescent="0.25">
      <c r="B43" s="6">
        <v>31</v>
      </c>
      <c r="C43" s="18" t="s">
        <v>40</v>
      </c>
      <c r="D43" s="12" t="s">
        <v>13</v>
      </c>
      <c r="E43" s="10">
        <v>2</v>
      </c>
      <c r="F43" s="5"/>
      <c r="G43" s="5"/>
      <c r="H43" s="5"/>
      <c r="I43" s="5"/>
      <c r="J43" s="5"/>
    </row>
    <row r="44" spans="2:10" ht="36" x14ac:dyDescent="0.25">
      <c r="B44" s="6">
        <v>32</v>
      </c>
      <c r="C44" s="18" t="s">
        <v>41</v>
      </c>
      <c r="D44" s="12" t="s">
        <v>13</v>
      </c>
      <c r="E44" s="10">
        <v>1</v>
      </c>
      <c r="F44" s="5"/>
      <c r="G44" s="5"/>
      <c r="H44" s="5"/>
      <c r="I44" s="5"/>
      <c r="J44" s="5"/>
    </row>
    <row r="45" spans="2:10" ht="24" x14ac:dyDescent="0.25">
      <c r="B45" s="6">
        <v>33</v>
      </c>
      <c r="C45" s="18" t="s">
        <v>42</v>
      </c>
      <c r="D45" s="12" t="s">
        <v>13</v>
      </c>
      <c r="E45" s="10">
        <v>1</v>
      </c>
      <c r="F45" s="5"/>
      <c r="G45" s="5"/>
      <c r="H45" s="5"/>
      <c r="I45" s="5"/>
      <c r="J45" s="5"/>
    </row>
    <row r="46" spans="2:10" ht="24" x14ac:dyDescent="0.25">
      <c r="B46" s="6">
        <v>34</v>
      </c>
      <c r="C46" s="18" t="s">
        <v>43</v>
      </c>
      <c r="D46" s="12" t="s">
        <v>13</v>
      </c>
      <c r="E46" s="10">
        <v>1</v>
      </c>
      <c r="F46" s="5"/>
      <c r="G46" s="5"/>
      <c r="H46" s="5"/>
      <c r="I46" s="5"/>
      <c r="J46" s="5"/>
    </row>
    <row r="47" spans="2:10" ht="24" x14ac:dyDescent="0.25">
      <c r="B47" s="6">
        <v>35</v>
      </c>
      <c r="C47" s="18" t="s">
        <v>44</v>
      </c>
      <c r="D47" s="12" t="s">
        <v>13</v>
      </c>
      <c r="E47" s="10">
        <v>15</v>
      </c>
      <c r="F47" s="5"/>
      <c r="G47" s="5"/>
      <c r="H47" s="5"/>
      <c r="I47" s="5"/>
      <c r="J47" s="5"/>
    </row>
    <row r="48" spans="2:10" ht="24" x14ac:dyDescent="0.25">
      <c r="B48" s="6">
        <v>36</v>
      </c>
      <c r="C48" s="18" t="s">
        <v>45</v>
      </c>
      <c r="D48" s="12" t="s">
        <v>13</v>
      </c>
      <c r="E48" s="10">
        <f>E47*3</f>
        <v>45</v>
      </c>
      <c r="F48" s="5"/>
      <c r="G48" s="5"/>
      <c r="H48" s="5"/>
      <c r="I48" s="5"/>
      <c r="J48" s="5"/>
    </row>
    <row r="49" spans="2:10" x14ac:dyDescent="0.25">
      <c r="B49" s="6">
        <v>37</v>
      </c>
      <c r="C49" s="18" t="s">
        <v>46</v>
      </c>
      <c r="D49" s="12" t="s">
        <v>13</v>
      </c>
      <c r="E49" s="10">
        <f>E47*2</f>
        <v>30</v>
      </c>
      <c r="F49" s="5"/>
      <c r="G49" s="5"/>
      <c r="H49" s="5"/>
      <c r="I49" s="5"/>
      <c r="J49" s="5"/>
    </row>
    <row r="50" spans="2:10" ht="36" x14ac:dyDescent="0.25">
      <c r="B50" s="6">
        <v>38</v>
      </c>
      <c r="C50" s="15" t="s">
        <v>47</v>
      </c>
      <c r="D50" s="12" t="s">
        <v>13</v>
      </c>
      <c r="E50" s="10">
        <v>4</v>
      </c>
      <c r="F50" s="5"/>
      <c r="G50" s="5"/>
      <c r="H50" s="5"/>
      <c r="I50" s="5"/>
      <c r="J50" s="5"/>
    </row>
    <row r="51" spans="2:10" x14ac:dyDescent="0.25">
      <c r="B51" s="6">
        <v>39</v>
      </c>
      <c r="C51" s="15" t="s">
        <v>48</v>
      </c>
      <c r="D51" s="12" t="s">
        <v>13</v>
      </c>
      <c r="E51" s="10">
        <f>E50</f>
        <v>4</v>
      </c>
      <c r="F51" s="5"/>
      <c r="G51" s="5"/>
      <c r="H51" s="5"/>
      <c r="I51" s="5"/>
      <c r="J51" s="5"/>
    </row>
    <row r="52" spans="2:10" x14ac:dyDescent="0.25">
      <c r="B52" s="6">
        <v>40</v>
      </c>
      <c r="C52" s="15" t="s">
        <v>49</v>
      </c>
      <c r="D52" s="12" t="s">
        <v>13</v>
      </c>
      <c r="E52" s="10">
        <f>E50</f>
        <v>4</v>
      </c>
      <c r="F52" s="5"/>
      <c r="G52" s="5"/>
      <c r="H52" s="5"/>
      <c r="I52" s="5"/>
      <c r="J52" s="5"/>
    </row>
    <row r="53" spans="2:10" ht="24" x14ac:dyDescent="0.25">
      <c r="B53" s="6">
        <v>41</v>
      </c>
      <c r="C53" s="15" t="s">
        <v>50</v>
      </c>
      <c r="D53" s="12" t="s">
        <v>13</v>
      </c>
      <c r="E53" s="10">
        <v>2</v>
      </c>
      <c r="F53" s="5"/>
      <c r="G53" s="5"/>
      <c r="H53" s="5"/>
      <c r="I53" s="5"/>
      <c r="J53" s="5"/>
    </row>
    <row r="54" spans="2:10" ht="36" x14ac:dyDescent="0.25">
      <c r="B54" s="6">
        <v>42</v>
      </c>
      <c r="C54" s="15" t="s">
        <v>51</v>
      </c>
      <c r="D54" s="12" t="s">
        <v>13</v>
      </c>
      <c r="E54" s="10">
        <v>2</v>
      </c>
      <c r="F54" s="5"/>
      <c r="G54" s="5"/>
      <c r="H54" s="5"/>
      <c r="I54" s="5"/>
      <c r="J54" s="5"/>
    </row>
    <row r="55" spans="2:10" ht="24" x14ac:dyDescent="0.25">
      <c r="B55" s="6">
        <v>43</v>
      </c>
      <c r="C55" s="20" t="s">
        <v>52</v>
      </c>
      <c r="D55" s="9" t="s">
        <v>13</v>
      </c>
      <c r="E55" s="14">
        <v>2</v>
      </c>
      <c r="F55" s="5"/>
      <c r="G55" s="5"/>
      <c r="H55" s="5"/>
      <c r="I55" s="5"/>
      <c r="J55" s="5"/>
    </row>
    <row r="56" spans="2:10" ht="25.5" customHeight="1" x14ac:dyDescent="0.25">
      <c r="B56" s="80" t="s">
        <v>11</v>
      </c>
      <c r="C56" s="81"/>
      <c r="D56" s="81"/>
      <c r="E56" s="81"/>
      <c r="F56" s="82"/>
      <c r="G56" s="83"/>
      <c r="H56" s="84"/>
      <c r="I56" s="84"/>
      <c r="J56" s="85"/>
    </row>
    <row r="57" spans="2:10" ht="25.5" customHeight="1" x14ac:dyDescent="0.25">
      <c r="B57" s="80" t="s">
        <v>12</v>
      </c>
      <c r="C57" s="81"/>
      <c r="D57" s="81"/>
      <c r="E57" s="81"/>
      <c r="F57" s="82"/>
      <c r="G57" s="83"/>
      <c r="H57" s="84"/>
      <c r="I57" s="84"/>
      <c r="J57" s="85"/>
    </row>
    <row r="60" spans="2:10" x14ac:dyDescent="0.25">
      <c r="B60" s="1" t="s">
        <v>59</v>
      </c>
      <c r="C60" s="1" t="s">
        <v>60</v>
      </c>
    </row>
    <row r="62" spans="2:10" ht="31.5" customHeight="1" x14ac:dyDescent="0.25">
      <c r="B62" s="3" t="s">
        <v>1</v>
      </c>
      <c r="C62" s="3" t="s">
        <v>2</v>
      </c>
      <c r="D62" s="3" t="s">
        <v>3</v>
      </c>
      <c r="E62" s="3" t="s">
        <v>4</v>
      </c>
      <c r="F62" s="3" t="s">
        <v>5</v>
      </c>
      <c r="G62" s="3" t="s">
        <v>6</v>
      </c>
      <c r="H62" s="3" t="s">
        <v>7</v>
      </c>
      <c r="I62" s="3" t="s">
        <v>8</v>
      </c>
      <c r="J62" s="3" t="s">
        <v>9</v>
      </c>
    </row>
    <row r="63" spans="2:10" ht="44.25" customHeight="1" x14ac:dyDescent="0.25">
      <c r="B63" s="6">
        <v>1</v>
      </c>
      <c r="C63" s="15" t="s">
        <v>76</v>
      </c>
      <c r="D63" s="7" t="s">
        <v>13</v>
      </c>
      <c r="E63" s="8">
        <v>120</v>
      </c>
      <c r="F63" s="5"/>
      <c r="G63" s="5"/>
      <c r="H63" s="5"/>
      <c r="I63" s="5"/>
      <c r="J63" s="5"/>
    </row>
    <row r="64" spans="2:10" ht="48" x14ac:dyDescent="0.25">
      <c r="B64" s="6">
        <v>2</v>
      </c>
      <c r="C64" s="15" t="s">
        <v>61</v>
      </c>
      <c r="D64" s="7" t="s">
        <v>13</v>
      </c>
      <c r="E64" s="8">
        <v>5</v>
      </c>
      <c r="F64" s="5"/>
      <c r="G64" s="5"/>
      <c r="H64" s="5"/>
      <c r="I64" s="5"/>
      <c r="J64" s="5"/>
    </row>
    <row r="65" spans="2:10" ht="48" x14ac:dyDescent="0.25">
      <c r="B65" s="6">
        <v>3</v>
      </c>
      <c r="C65" s="15" t="s">
        <v>62</v>
      </c>
      <c r="D65" s="7" t="s">
        <v>13</v>
      </c>
      <c r="E65" s="8">
        <f>E64</f>
        <v>5</v>
      </c>
      <c r="F65" s="5"/>
      <c r="G65" s="5"/>
      <c r="H65" s="5"/>
      <c r="I65" s="5"/>
      <c r="J65" s="5"/>
    </row>
    <row r="66" spans="2:10" ht="48" x14ac:dyDescent="0.25">
      <c r="B66" s="6">
        <v>4</v>
      </c>
      <c r="C66" s="15" t="s">
        <v>63</v>
      </c>
      <c r="D66" s="7" t="s">
        <v>13</v>
      </c>
      <c r="E66" s="8">
        <f>E63</f>
        <v>120</v>
      </c>
      <c r="F66" s="5"/>
      <c r="G66" s="5"/>
      <c r="H66" s="5"/>
      <c r="I66" s="5"/>
      <c r="J66" s="5"/>
    </row>
    <row r="67" spans="2:10" ht="48" x14ac:dyDescent="0.25">
      <c r="B67" s="6">
        <v>5</v>
      </c>
      <c r="C67" s="15" t="s">
        <v>64</v>
      </c>
      <c r="D67" s="7" t="s">
        <v>13</v>
      </c>
      <c r="E67" s="8">
        <f>E64</f>
        <v>5</v>
      </c>
      <c r="F67" s="5"/>
      <c r="G67" s="5"/>
      <c r="H67" s="5"/>
      <c r="I67" s="5"/>
      <c r="J67" s="5"/>
    </row>
    <row r="68" spans="2:10" ht="60" x14ac:dyDescent="0.25">
      <c r="B68" s="6">
        <v>6</v>
      </c>
      <c r="C68" s="15" t="s">
        <v>65</v>
      </c>
      <c r="D68" s="7" t="s">
        <v>13</v>
      </c>
      <c r="E68" s="8">
        <f>E65</f>
        <v>5</v>
      </c>
      <c r="F68" s="5"/>
      <c r="G68" s="5"/>
      <c r="H68" s="5"/>
      <c r="I68" s="5"/>
      <c r="J68" s="5"/>
    </row>
    <row r="69" spans="2:10" ht="90" customHeight="1" x14ac:dyDescent="0.25">
      <c r="B69" s="6">
        <v>7</v>
      </c>
      <c r="C69" s="15" t="s">
        <v>66</v>
      </c>
      <c r="D69" s="7" t="s">
        <v>13</v>
      </c>
      <c r="E69" s="8">
        <f>E63+E64+E65</f>
        <v>130</v>
      </c>
      <c r="F69" s="5"/>
      <c r="G69" s="5"/>
      <c r="H69" s="5"/>
      <c r="I69" s="5"/>
      <c r="J69" s="5"/>
    </row>
    <row r="70" spans="2:10" x14ac:dyDescent="0.25">
      <c r="B70" s="6">
        <v>8</v>
      </c>
      <c r="C70" s="18" t="s">
        <v>67</v>
      </c>
      <c r="D70" s="7" t="s">
        <v>13</v>
      </c>
      <c r="E70" s="8">
        <f>E69</f>
        <v>130</v>
      </c>
      <c r="F70" s="5"/>
      <c r="G70" s="5"/>
      <c r="H70" s="5"/>
      <c r="I70" s="5"/>
      <c r="J70" s="5"/>
    </row>
    <row r="71" spans="2:10" x14ac:dyDescent="0.25">
      <c r="B71" s="6">
        <v>9</v>
      </c>
      <c r="C71" s="18" t="s">
        <v>68</v>
      </c>
      <c r="D71" s="7" t="s">
        <v>13</v>
      </c>
      <c r="E71" s="8">
        <v>4</v>
      </c>
      <c r="F71" s="5"/>
      <c r="G71" s="5"/>
      <c r="H71" s="5"/>
      <c r="I71" s="5"/>
      <c r="J71" s="5"/>
    </row>
    <row r="72" spans="2:10" ht="24" x14ac:dyDescent="0.25">
      <c r="B72" s="6">
        <v>10</v>
      </c>
      <c r="C72" s="18" t="s">
        <v>69</v>
      </c>
      <c r="D72" s="7" t="s">
        <v>13</v>
      </c>
      <c r="E72" s="8">
        <v>8</v>
      </c>
      <c r="F72" s="5"/>
      <c r="G72" s="5"/>
      <c r="H72" s="5"/>
      <c r="I72" s="5"/>
      <c r="J72" s="5"/>
    </row>
    <row r="73" spans="2:10" x14ac:dyDescent="0.25">
      <c r="B73" s="6">
        <v>11</v>
      </c>
      <c r="C73" s="18" t="s">
        <v>70</v>
      </c>
      <c r="D73" s="7" t="s">
        <v>13</v>
      </c>
      <c r="E73" s="8">
        <v>8</v>
      </c>
      <c r="F73" s="5"/>
      <c r="G73" s="5"/>
      <c r="H73" s="5"/>
      <c r="I73" s="5"/>
      <c r="J73" s="5"/>
    </row>
    <row r="74" spans="2:10" ht="24" x14ac:dyDescent="0.25">
      <c r="B74" s="6">
        <v>12</v>
      </c>
      <c r="C74" s="18" t="s">
        <v>71</v>
      </c>
      <c r="D74" s="7" t="s">
        <v>13</v>
      </c>
      <c r="E74" s="8">
        <f>E69</f>
        <v>130</v>
      </c>
      <c r="F74" s="5"/>
      <c r="G74" s="5"/>
      <c r="H74" s="5"/>
      <c r="I74" s="5"/>
      <c r="J74" s="5"/>
    </row>
    <row r="75" spans="2:10" ht="48" x14ac:dyDescent="0.25">
      <c r="B75" s="6">
        <v>13</v>
      </c>
      <c r="C75" s="18" t="s">
        <v>72</v>
      </c>
      <c r="D75" s="7" t="s">
        <v>13</v>
      </c>
      <c r="E75" s="8">
        <f>E69-E67</f>
        <v>125</v>
      </c>
      <c r="F75" s="5"/>
      <c r="G75" s="5"/>
      <c r="H75" s="5"/>
      <c r="I75" s="5"/>
      <c r="J75" s="5"/>
    </row>
    <row r="76" spans="2:10" x14ac:dyDescent="0.25">
      <c r="B76" s="6">
        <v>14</v>
      </c>
      <c r="C76" s="18" t="s">
        <v>73</v>
      </c>
      <c r="D76" s="7" t="s">
        <v>13</v>
      </c>
      <c r="E76" s="8">
        <v>2</v>
      </c>
      <c r="F76" s="5"/>
      <c r="G76" s="5"/>
      <c r="H76" s="5"/>
      <c r="I76" s="5"/>
      <c r="J76" s="5"/>
    </row>
    <row r="77" spans="2:10" ht="24" x14ac:dyDescent="0.25">
      <c r="B77" s="6">
        <v>15</v>
      </c>
      <c r="C77" s="18" t="s">
        <v>74</v>
      </c>
      <c r="D77" s="7" t="s">
        <v>13</v>
      </c>
      <c r="E77" s="8">
        <v>2</v>
      </c>
      <c r="F77" s="5"/>
      <c r="G77" s="5"/>
      <c r="H77" s="5"/>
      <c r="I77" s="5"/>
      <c r="J77" s="5"/>
    </row>
    <row r="78" spans="2:10" x14ac:dyDescent="0.25">
      <c r="B78" s="6">
        <v>16</v>
      </c>
      <c r="C78" s="18" t="s">
        <v>75</v>
      </c>
      <c r="D78" s="7" t="s">
        <v>13</v>
      </c>
      <c r="E78" s="8">
        <f>E74</f>
        <v>130</v>
      </c>
      <c r="F78" s="5"/>
      <c r="G78" s="5"/>
      <c r="H78" s="5"/>
      <c r="I78" s="5"/>
      <c r="J78" s="5"/>
    </row>
    <row r="79" spans="2:10" ht="26.25" customHeight="1" x14ac:dyDescent="0.25">
      <c r="B79" s="80" t="s">
        <v>11</v>
      </c>
      <c r="C79" s="81"/>
      <c r="D79" s="81"/>
      <c r="E79" s="81"/>
      <c r="F79" s="82"/>
      <c r="G79" s="83"/>
      <c r="H79" s="84"/>
      <c r="I79" s="84"/>
      <c r="J79" s="85"/>
    </row>
    <row r="80" spans="2:10" ht="26.25" customHeight="1" x14ac:dyDescent="0.25">
      <c r="B80" s="80" t="s">
        <v>12</v>
      </c>
      <c r="C80" s="81"/>
      <c r="D80" s="81"/>
      <c r="E80" s="81"/>
      <c r="F80" s="82"/>
      <c r="G80" s="83"/>
      <c r="H80" s="84"/>
      <c r="I80" s="84"/>
      <c r="J80" s="85"/>
    </row>
    <row r="83" spans="2:10" x14ac:dyDescent="0.25">
      <c r="B83" s="1" t="s">
        <v>77</v>
      </c>
      <c r="C83" s="1" t="s">
        <v>99</v>
      </c>
    </row>
    <row r="85" spans="2:10" ht="39.75" customHeight="1" x14ac:dyDescent="0.25">
      <c r="B85" s="3" t="s">
        <v>1</v>
      </c>
      <c r="C85" s="3" t="s">
        <v>2</v>
      </c>
      <c r="D85" s="3" t="s">
        <v>3</v>
      </c>
      <c r="E85" s="3" t="s">
        <v>4</v>
      </c>
      <c r="F85" s="3" t="s">
        <v>5</v>
      </c>
      <c r="G85" s="3" t="s">
        <v>6</v>
      </c>
      <c r="H85" s="3" t="s">
        <v>7</v>
      </c>
      <c r="I85" s="3" t="s">
        <v>8</v>
      </c>
      <c r="J85" s="3" t="s">
        <v>9</v>
      </c>
    </row>
    <row r="86" spans="2:10" ht="22.5" x14ac:dyDescent="0.25">
      <c r="B86" s="88">
        <v>1</v>
      </c>
      <c r="C86" s="27" t="s">
        <v>109</v>
      </c>
      <c r="D86" s="89" t="s">
        <v>22</v>
      </c>
      <c r="E86" s="90">
        <v>20</v>
      </c>
      <c r="F86" s="91"/>
      <c r="G86" s="91"/>
      <c r="H86" s="91"/>
      <c r="I86" s="91"/>
      <c r="J86" s="91"/>
    </row>
    <row r="87" spans="2:10" ht="216" customHeight="1" x14ac:dyDescent="0.25">
      <c r="B87" s="88"/>
      <c r="C87" s="25" t="s">
        <v>101</v>
      </c>
      <c r="D87" s="89"/>
      <c r="E87" s="90"/>
      <c r="F87" s="91"/>
      <c r="G87" s="91"/>
      <c r="H87" s="91"/>
      <c r="I87" s="91"/>
      <c r="J87" s="91"/>
    </row>
    <row r="88" spans="2:10" ht="22.5" x14ac:dyDescent="0.25">
      <c r="B88" s="92">
        <v>2</v>
      </c>
      <c r="C88" s="26" t="s">
        <v>100</v>
      </c>
      <c r="D88" s="94" t="s">
        <v>22</v>
      </c>
      <c r="E88" s="112">
        <v>10</v>
      </c>
      <c r="F88" s="101"/>
      <c r="G88" s="101"/>
      <c r="H88" s="101"/>
      <c r="I88" s="101"/>
      <c r="J88" s="101"/>
    </row>
    <row r="89" spans="2:10" ht="22.5" x14ac:dyDescent="0.25">
      <c r="B89" s="93"/>
      <c r="C89" s="24" t="s">
        <v>102</v>
      </c>
      <c r="D89" s="95"/>
      <c r="E89" s="111"/>
      <c r="F89" s="102"/>
      <c r="G89" s="102"/>
      <c r="H89" s="102"/>
      <c r="I89" s="102"/>
      <c r="J89" s="102"/>
    </row>
    <row r="90" spans="2:10" ht="22.5" x14ac:dyDescent="0.25">
      <c r="B90" s="92">
        <v>3</v>
      </c>
      <c r="C90" s="23" t="s">
        <v>100</v>
      </c>
      <c r="D90" s="109" t="s">
        <v>22</v>
      </c>
      <c r="E90" s="110">
        <v>10</v>
      </c>
      <c r="F90" s="101"/>
      <c r="G90" s="101"/>
      <c r="H90" s="101"/>
      <c r="I90" s="101"/>
      <c r="J90" s="101"/>
    </row>
    <row r="91" spans="2:10" ht="22.5" x14ac:dyDescent="0.25">
      <c r="B91" s="93"/>
      <c r="C91" s="24" t="s">
        <v>103</v>
      </c>
      <c r="D91" s="95"/>
      <c r="E91" s="111"/>
      <c r="F91" s="102"/>
      <c r="G91" s="102"/>
      <c r="H91" s="102"/>
      <c r="I91" s="102"/>
      <c r="J91" s="102"/>
    </row>
    <row r="92" spans="2:10" ht="22.5" x14ac:dyDescent="0.25">
      <c r="B92" s="92">
        <v>4</v>
      </c>
      <c r="C92" s="23" t="s">
        <v>100</v>
      </c>
      <c r="D92" s="109" t="s">
        <v>22</v>
      </c>
      <c r="E92" s="110">
        <v>20</v>
      </c>
      <c r="F92" s="101"/>
      <c r="G92" s="101"/>
      <c r="H92" s="101"/>
      <c r="I92" s="101"/>
      <c r="J92" s="101"/>
    </row>
    <row r="93" spans="2:10" ht="33.75" x14ac:dyDescent="0.25">
      <c r="B93" s="93"/>
      <c r="C93" s="24" t="s">
        <v>104</v>
      </c>
      <c r="D93" s="95"/>
      <c r="E93" s="111"/>
      <c r="F93" s="102"/>
      <c r="G93" s="102"/>
      <c r="H93" s="102"/>
      <c r="I93" s="102"/>
      <c r="J93" s="102"/>
    </row>
    <row r="94" spans="2:10" ht="22.5" x14ac:dyDescent="0.25">
      <c r="B94" s="92">
        <v>5</v>
      </c>
      <c r="C94" s="23" t="s">
        <v>100</v>
      </c>
      <c r="D94" s="109" t="s">
        <v>22</v>
      </c>
      <c r="E94" s="110">
        <v>20</v>
      </c>
      <c r="F94" s="101"/>
      <c r="G94" s="101"/>
      <c r="H94" s="101"/>
      <c r="I94" s="101"/>
      <c r="J94" s="101"/>
    </row>
    <row r="95" spans="2:10" ht="22.5" x14ac:dyDescent="0.25">
      <c r="B95" s="93"/>
      <c r="C95" s="24" t="s">
        <v>105</v>
      </c>
      <c r="D95" s="95"/>
      <c r="E95" s="111"/>
      <c r="F95" s="102"/>
      <c r="G95" s="102"/>
      <c r="H95" s="102"/>
      <c r="I95" s="102"/>
      <c r="J95" s="102"/>
    </row>
    <row r="96" spans="2:10" ht="22.5" x14ac:dyDescent="0.25">
      <c r="B96" s="92">
        <v>6</v>
      </c>
      <c r="C96" s="23" t="s">
        <v>106</v>
      </c>
      <c r="D96" s="109" t="s">
        <v>22</v>
      </c>
      <c r="E96" s="110">
        <v>10</v>
      </c>
      <c r="F96" s="101"/>
      <c r="G96" s="101"/>
      <c r="H96" s="101"/>
      <c r="I96" s="101"/>
      <c r="J96" s="101"/>
    </row>
    <row r="97" spans="2:10" ht="165" customHeight="1" x14ac:dyDescent="0.25">
      <c r="B97" s="93"/>
      <c r="C97" s="144" t="s">
        <v>107</v>
      </c>
      <c r="D97" s="95"/>
      <c r="E97" s="111"/>
      <c r="F97" s="102"/>
      <c r="G97" s="102"/>
      <c r="H97" s="102"/>
      <c r="I97" s="102"/>
      <c r="J97" s="102"/>
    </row>
    <row r="98" spans="2:10" ht="22.5" x14ac:dyDescent="0.25">
      <c r="B98" s="92">
        <v>7</v>
      </c>
      <c r="C98" s="23" t="s">
        <v>106</v>
      </c>
      <c r="D98" s="109" t="s">
        <v>22</v>
      </c>
      <c r="E98" s="110">
        <v>20</v>
      </c>
      <c r="F98" s="101"/>
      <c r="G98" s="101"/>
      <c r="H98" s="101"/>
      <c r="I98" s="101"/>
      <c r="J98" s="101"/>
    </row>
    <row r="99" spans="2:10" ht="27.75" customHeight="1" x14ac:dyDescent="0.25">
      <c r="B99" s="93"/>
      <c r="C99" s="28" t="s">
        <v>108</v>
      </c>
      <c r="D99" s="113"/>
      <c r="E99" s="114"/>
      <c r="F99" s="102"/>
      <c r="G99" s="102"/>
      <c r="H99" s="102"/>
      <c r="I99" s="102"/>
      <c r="J99" s="102"/>
    </row>
    <row r="100" spans="2:10" ht="22.5" x14ac:dyDescent="0.25">
      <c r="B100" s="92">
        <v>8</v>
      </c>
      <c r="C100" s="30" t="s">
        <v>106</v>
      </c>
      <c r="D100" s="89" t="s">
        <v>22</v>
      </c>
      <c r="E100" s="90">
        <v>20</v>
      </c>
      <c r="F100" s="115"/>
      <c r="G100" s="101"/>
      <c r="H100" s="101"/>
      <c r="I100" s="101"/>
      <c r="J100" s="101"/>
    </row>
    <row r="101" spans="2:10" ht="27" customHeight="1" x14ac:dyDescent="0.25">
      <c r="B101" s="93"/>
      <c r="C101" s="31" t="s">
        <v>110</v>
      </c>
      <c r="D101" s="89"/>
      <c r="E101" s="90"/>
      <c r="F101" s="115"/>
      <c r="G101" s="102"/>
      <c r="H101" s="102"/>
      <c r="I101" s="102"/>
      <c r="J101" s="102"/>
    </row>
    <row r="102" spans="2:10" ht="24.75" customHeight="1" x14ac:dyDescent="0.25">
      <c r="B102" s="80" t="s">
        <v>11</v>
      </c>
      <c r="C102" s="81"/>
      <c r="D102" s="81"/>
      <c r="E102" s="81"/>
      <c r="F102" s="82"/>
      <c r="G102" s="83"/>
      <c r="H102" s="84"/>
      <c r="I102" s="84"/>
      <c r="J102" s="85"/>
    </row>
    <row r="103" spans="2:10" ht="24.75" customHeight="1" x14ac:dyDescent="0.25">
      <c r="B103" s="80" t="s">
        <v>12</v>
      </c>
      <c r="C103" s="81"/>
      <c r="D103" s="81"/>
      <c r="E103" s="81"/>
      <c r="F103" s="82"/>
      <c r="G103" s="83"/>
      <c r="H103" s="84"/>
      <c r="I103" s="84"/>
      <c r="J103" s="85"/>
    </row>
    <row r="106" spans="2:10" ht="24" x14ac:dyDescent="0.25">
      <c r="B106" s="3" t="s">
        <v>1</v>
      </c>
      <c r="C106" s="3" t="s">
        <v>2</v>
      </c>
      <c r="D106" s="3" t="s">
        <v>3</v>
      </c>
      <c r="E106" s="3" t="s">
        <v>4</v>
      </c>
      <c r="F106" s="3" t="s">
        <v>5</v>
      </c>
      <c r="G106" s="3" t="s">
        <v>7</v>
      </c>
    </row>
    <row r="107" spans="2:10" x14ac:dyDescent="0.25">
      <c r="B107" s="135">
        <v>1</v>
      </c>
      <c r="C107" s="58" t="s">
        <v>321</v>
      </c>
      <c r="D107" s="57"/>
      <c r="E107" s="57"/>
      <c r="F107" s="57"/>
      <c r="G107" s="57"/>
    </row>
    <row r="108" spans="2:10" x14ac:dyDescent="0.25">
      <c r="B108" s="135"/>
      <c r="C108" s="56" t="s">
        <v>393</v>
      </c>
      <c r="D108" s="40" t="s">
        <v>155</v>
      </c>
      <c r="E108" s="39">
        <v>1</v>
      </c>
      <c r="F108" s="53"/>
      <c r="G108" s="53"/>
    </row>
    <row r="109" spans="2:10" x14ac:dyDescent="0.25">
      <c r="B109" s="135"/>
      <c r="C109" s="56" t="s">
        <v>394</v>
      </c>
      <c r="D109" s="40" t="s">
        <v>155</v>
      </c>
      <c r="E109" s="39">
        <v>1</v>
      </c>
      <c r="F109" s="53"/>
      <c r="G109" s="53"/>
    </row>
    <row r="110" spans="2:10" x14ac:dyDescent="0.25">
      <c r="B110" s="135"/>
      <c r="C110" s="56" t="s">
        <v>395</v>
      </c>
      <c r="D110" s="40" t="s">
        <v>155</v>
      </c>
      <c r="E110" s="39">
        <v>1</v>
      </c>
      <c r="F110" s="53"/>
      <c r="G110" s="53"/>
    </row>
    <row r="112" spans="2:10" x14ac:dyDescent="0.25">
      <c r="B112" s="1" t="s">
        <v>111</v>
      </c>
      <c r="C112" s="1" t="s">
        <v>112</v>
      </c>
    </row>
    <row r="114" spans="2:10" ht="41.25" customHeight="1" x14ac:dyDescent="0.25">
      <c r="B114" s="3" t="s">
        <v>1</v>
      </c>
      <c r="C114" s="3" t="s">
        <v>2</v>
      </c>
      <c r="D114" s="3" t="s">
        <v>3</v>
      </c>
      <c r="E114" s="3" t="s">
        <v>4</v>
      </c>
      <c r="F114" s="3" t="s">
        <v>5</v>
      </c>
      <c r="G114" s="3" t="s">
        <v>6</v>
      </c>
      <c r="H114" s="3" t="s">
        <v>7</v>
      </c>
      <c r="I114" s="3" t="s">
        <v>8</v>
      </c>
      <c r="J114" s="3" t="s">
        <v>9</v>
      </c>
    </row>
    <row r="115" spans="2:10" ht="22.5" x14ac:dyDescent="0.25">
      <c r="B115" s="88">
        <v>1</v>
      </c>
      <c r="C115" s="32" t="s">
        <v>118</v>
      </c>
      <c r="D115" s="94" t="s">
        <v>22</v>
      </c>
      <c r="E115" s="112">
        <v>10</v>
      </c>
      <c r="F115" s="91"/>
      <c r="G115" s="91"/>
      <c r="H115" s="91"/>
      <c r="I115" s="91"/>
      <c r="J115" s="91"/>
    </row>
    <row r="116" spans="2:10" ht="260.25" customHeight="1" x14ac:dyDescent="0.25">
      <c r="B116" s="88"/>
      <c r="C116" s="29" t="s">
        <v>113</v>
      </c>
      <c r="D116" s="95"/>
      <c r="E116" s="114"/>
      <c r="F116" s="91"/>
      <c r="G116" s="91"/>
      <c r="H116" s="91"/>
      <c r="I116" s="91"/>
      <c r="J116" s="91"/>
    </row>
    <row r="117" spans="2:10" ht="21.75" customHeight="1" x14ac:dyDescent="0.25">
      <c r="B117" s="92">
        <v>2</v>
      </c>
      <c r="C117" s="32" t="s">
        <v>114</v>
      </c>
      <c r="D117" s="109" t="s">
        <v>22</v>
      </c>
      <c r="E117" s="112">
        <v>70</v>
      </c>
      <c r="F117" s="101"/>
      <c r="G117" s="101"/>
      <c r="H117" s="101"/>
      <c r="I117" s="101"/>
      <c r="J117" s="101"/>
    </row>
    <row r="118" spans="2:10" x14ac:dyDescent="0.25">
      <c r="B118" s="93"/>
      <c r="C118" s="29" t="s">
        <v>115</v>
      </c>
      <c r="D118" s="95"/>
      <c r="E118" s="111"/>
      <c r="F118" s="102"/>
      <c r="G118" s="102"/>
      <c r="H118" s="102"/>
      <c r="I118" s="102"/>
      <c r="J118" s="102"/>
    </row>
    <row r="119" spans="2:10" ht="22.5" customHeight="1" x14ac:dyDescent="0.25">
      <c r="B119" s="92">
        <v>3</v>
      </c>
      <c r="C119" s="32" t="s">
        <v>116</v>
      </c>
      <c r="D119" s="109" t="s">
        <v>22</v>
      </c>
      <c r="E119" s="110">
        <v>10</v>
      </c>
      <c r="F119" s="101"/>
      <c r="G119" s="101"/>
      <c r="H119" s="101"/>
      <c r="I119" s="101"/>
      <c r="J119" s="101"/>
    </row>
    <row r="120" spans="2:10" x14ac:dyDescent="0.25">
      <c r="B120" s="93"/>
      <c r="C120" s="29" t="s">
        <v>117</v>
      </c>
      <c r="D120" s="113"/>
      <c r="E120" s="111"/>
      <c r="F120" s="102"/>
      <c r="G120" s="102"/>
      <c r="H120" s="102"/>
      <c r="I120" s="102"/>
      <c r="J120" s="102"/>
    </row>
    <row r="121" spans="2:10" ht="24" customHeight="1" x14ac:dyDescent="0.25">
      <c r="B121" s="80" t="s">
        <v>11</v>
      </c>
      <c r="C121" s="81"/>
      <c r="D121" s="81"/>
      <c r="E121" s="81"/>
      <c r="F121" s="82"/>
      <c r="G121" s="83"/>
      <c r="H121" s="84"/>
      <c r="I121" s="84"/>
      <c r="J121" s="85"/>
    </row>
    <row r="122" spans="2:10" ht="24" customHeight="1" x14ac:dyDescent="0.25">
      <c r="B122" s="80" t="s">
        <v>12</v>
      </c>
      <c r="C122" s="81"/>
      <c r="D122" s="81"/>
      <c r="E122" s="81"/>
      <c r="F122" s="82"/>
      <c r="G122" s="83"/>
      <c r="H122" s="84"/>
      <c r="I122" s="84"/>
      <c r="J122" s="85"/>
    </row>
    <row r="125" spans="2:10" x14ac:dyDescent="0.25">
      <c r="B125" s="1" t="s">
        <v>119</v>
      </c>
      <c r="C125" s="1" t="s">
        <v>120</v>
      </c>
    </row>
    <row r="127" spans="2:10" ht="40.5" customHeight="1" x14ac:dyDescent="0.25">
      <c r="B127" s="3" t="s">
        <v>1</v>
      </c>
      <c r="C127" s="3" t="s">
        <v>2</v>
      </c>
      <c r="D127" s="3" t="s">
        <v>3</v>
      </c>
      <c r="E127" s="3" t="s">
        <v>4</v>
      </c>
      <c r="F127" s="3" t="s">
        <v>5</v>
      </c>
      <c r="G127" s="3" t="s">
        <v>6</v>
      </c>
      <c r="H127" s="3" t="s">
        <v>7</v>
      </c>
      <c r="I127" s="3" t="s">
        <v>8</v>
      </c>
      <c r="J127" s="3" t="s">
        <v>9</v>
      </c>
    </row>
    <row r="128" spans="2:10" ht="25.5" customHeight="1" x14ac:dyDescent="0.25">
      <c r="B128" s="116">
        <v>1</v>
      </c>
      <c r="C128" s="70" t="s">
        <v>121</v>
      </c>
      <c r="D128" s="118" t="s">
        <v>22</v>
      </c>
      <c r="E128" s="90">
        <v>6</v>
      </c>
      <c r="F128" s="103"/>
      <c r="G128" s="103"/>
      <c r="H128" s="103"/>
      <c r="I128" s="103"/>
      <c r="J128" s="103"/>
    </row>
    <row r="129" spans="2:10" ht="167.25" customHeight="1" x14ac:dyDescent="0.25">
      <c r="B129" s="117"/>
      <c r="C129" s="31" t="s">
        <v>140</v>
      </c>
      <c r="D129" s="118"/>
      <c r="E129" s="90"/>
      <c r="F129" s="104"/>
      <c r="G129" s="104"/>
      <c r="H129" s="104"/>
      <c r="I129" s="104"/>
      <c r="J129" s="104"/>
    </row>
    <row r="130" spans="2:10" x14ac:dyDescent="0.25">
      <c r="B130" s="116">
        <v>2</v>
      </c>
      <c r="C130" s="70" t="s">
        <v>122</v>
      </c>
      <c r="D130" s="118" t="s">
        <v>22</v>
      </c>
      <c r="E130" s="90">
        <v>6</v>
      </c>
      <c r="F130" s="103"/>
      <c r="G130" s="103"/>
      <c r="H130" s="103"/>
      <c r="I130" s="103"/>
      <c r="J130" s="103"/>
    </row>
    <row r="131" spans="2:10" ht="195.75" customHeight="1" x14ac:dyDescent="0.25">
      <c r="B131" s="117"/>
      <c r="C131" s="31" t="s">
        <v>123</v>
      </c>
      <c r="D131" s="118"/>
      <c r="E131" s="90"/>
      <c r="F131" s="104"/>
      <c r="G131" s="104"/>
      <c r="H131" s="104"/>
      <c r="I131" s="104"/>
      <c r="J131" s="104"/>
    </row>
    <row r="132" spans="2:10" x14ac:dyDescent="0.25">
      <c r="B132" s="116">
        <v>3</v>
      </c>
      <c r="C132" s="70" t="s">
        <v>124</v>
      </c>
      <c r="D132" s="118" t="s">
        <v>22</v>
      </c>
      <c r="E132" s="120">
        <v>6</v>
      </c>
      <c r="F132" s="103"/>
      <c r="G132" s="103"/>
      <c r="H132" s="103"/>
      <c r="I132" s="103"/>
      <c r="J132" s="103"/>
    </row>
    <row r="133" spans="2:10" ht="273" customHeight="1" x14ac:dyDescent="0.25">
      <c r="B133" s="117"/>
      <c r="C133" s="35" t="s">
        <v>125</v>
      </c>
      <c r="D133" s="119"/>
      <c r="E133" s="121"/>
      <c r="F133" s="122"/>
      <c r="G133" s="104"/>
      <c r="H133" s="104"/>
      <c r="I133" s="104"/>
      <c r="J133" s="104"/>
    </row>
    <row r="134" spans="2:10" ht="31.5" customHeight="1" x14ac:dyDescent="0.25">
      <c r="B134" s="125">
        <v>4</v>
      </c>
      <c r="C134" s="71" t="s">
        <v>126</v>
      </c>
      <c r="D134" s="118" t="s">
        <v>22</v>
      </c>
      <c r="E134" s="90">
        <v>15</v>
      </c>
      <c r="F134" s="91"/>
      <c r="G134" s="103"/>
      <c r="H134" s="103"/>
      <c r="I134" s="103"/>
      <c r="J134" s="103"/>
    </row>
    <row r="135" spans="2:10" ht="31.5" customHeight="1" x14ac:dyDescent="0.25">
      <c r="B135" s="126"/>
      <c r="C135" s="33" t="s">
        <v>127</v>
      </c>
      <c r="D135" s="118"/>
      <c r="E135" s="90"/>
      <c r="F135" s="91"/>
      <c r="G135" s="104"/>
      <c r="H135" s="104"/>
      <c r="I135" s="104"/>
      <c r="J135" s="104"/>
    </row>
    <row r="136" spans="2:10" ht="27.75" customHeight="1" x14ac:dyDescent="0.25">
      <c r="B136" s="92">
        <v>5</v>
      </c>
      <c r="C136" s="72" t="s">
        <v>126</v>
      </c>
      <c r="D136" s="118" t="s">
        <v>22</v>
      </c>
      <c r="E136" s="90">
        <v>5</v>
      </c>
      <c r="F136" s="123"/>
      <c r="G136" s="123"/>
      <c r="H136" s="123"/>
      <c r="I136" s="123"/>
      <c r="J136" s="123"/>
    </row>
    <row r="137" spans="2:10" ht="27.75" customHeight="1" x14ac:dyDescent="0.25">
      <c r="B137" s="93"/>
      <c r="C137" s="34" t="s">
        <v>128</v>
      </c>
      <c r="D137" s="118"/>
      <c r="E137" s="90"/>
      <c r="F137" s="124"/>
      <c r="G137" s="124"/>
      <c r="H137" s="124"/>
      <c r="I137" s="124"/>
      <c r="J137" s="124"/>
    </row>
    <row r="138" spans="2:10" ht="27.75" customHeight="1" x14ac:dyDescent="0.25">
      <c r="B138" s="92">
        <v>6</v>
      </c>
      <c r="C138" s="70" t="s">
        <v>129</v>
      </c>
      <c r="D138" s="118" t="s">
        <v>22</v>
      </c>
      <c r="E138" s="90">
        <v>15</v>
      </c>
      <c r="F138" s="101"/>
      <c r="G138" s="101"/>
      <c r="H138" s="101"/>
      <c r="I138" s="101"/>
      <c r="J138" s="101"/>
    </row>
    <row r="139" spans="2:10" ht="27.75" customHeight="1" x14ac:dyDescent="0.25">
      <c r="B139" s="93"/>
      <c r="C139" s="31" t="s">
        <v>130</v>
      </c>
      <c r="D139" s="118"/>
      <c r="E139" s="90"/>
      <c r="F139" s="102"/>
      <c r="G139" s="102"/>
      <c r="H139" s="102"/>
      <c r="I139" s="102"/>
      <c r="J139" s="102"/>
    </row>
    <row r="140" spans="2:10" ht="27.75" customHeight="1" x14ac:dyDescent="0.25">
      <c r="B140" s="92">
        <v>7</v>
      </c>
      <c r="C140" s="70" t="s">
        <v>129</v>
      </c>
      <c r="D140" s="118" t="s">
        <v>22</v>
      </c>
      <c r="E140" s="90">
        <v>5</v>
      </c>
      <c r="F140" s="101"/>
      <c r="G140" s="101"/>
      <c r="H140" s="101"/>
      <c r="I140" s="101"/>
      <c r="J140" s="101"/>
    </row>
    <row r="141" spans="2:10" ht="27.75" customHeight="1" x14ac:dyDescent="0.25">
      <c r="B141" s="93"/>
      <c r="C141" s="31" t="s">
        <v>131</v>
      </c>
      <c r="D141" s="118"/>
      <c r="E141" s="90"/>
      <c r="F141" s="102"/>
      <c r="G141" s="102"/>
      <c r="H141" s="102"/>
      <c r="I141" s="102"/>
      <c r="J141" s="102"/>
    </row>
    <row r="142" spans="2:10" ht="27.75" customHeight="1" x14ac:dyDescent="0.25">
      <c r="B142" s="92">
        <v>8</v>
      </c>
      <c r="C142" s="70" t="s">
        <v>132</v>
      </c>
      <c r="D142" s="118" t="s">
        <v>22</v>
      </c>
      <c r="E142" s="90">
        <v>10</v>
      </c>
      <c r="F142" s="101"/>
      <c r="G142" s="101"/>
      <c r="H142" s="101"/>
      <c r="I142" s="101"/>
      <c r="J142" s="101"/>
    </row>
    <row r="143" spans="2:10" ht="27.75" customHeight="1" x14ac:dyDescent="0.25">
      <c r="B143" s="93"/>
      <c r="C143" s="31" t="s">
        <v>133</v>
      </c>
      <c r="D143" s="118"/>
      <c r="E143" s="90"/>
      <c r="F143" s="102"/>
      <c r="G143" s="102"/>
      <c r="H143" s="102"/>
      <c r="I143" s="102"/>
      <c r="J143" s="102"/>
    </row>
    <row r="144" spans="2:10" ht="27.75" customHeight="1" x14ac:dyDescent="0.25">
      <c r="B144" s="92">
        <v>9</v>
      </c>
      <c r="C144" s="70" t="s">
        <v>132</v>
      </c>
      <c r="D144" s="118" t="s">
        <v>22</v>
      </c>
      <c r="E144" s="90">
        <v>5</v>
      </c>
      <c r="F144" s="101"/>
      <c r="G144" s="101"/>
      <c r="H144" s="101"/>
      <c r="I144" s="101"/>
      <c r="J144" s="101"/>
    </row>
    <row r="145" spans="2:10" ht="27.75" customHeight="1" x14ac:dyDescent="0.25">
      <c r="B145" s="93"/>
      <c r="C145" s="31" t="s">
        <v>134</v>
      </c>
      <c r="D145" s="118"/>
      <c r="E145" s="90"/>
      <c r="F145" s="102"/>
      <c r="G145" s="102"/>
      <c r="H145" s="102"/>
      <c r="I145" s="102"/>
      <c r="J145" s="102"/>
    </row>
    <row r="146" spans="2:10" ht="27.75" customHeight="1" x14ac:dyDescent="0.25">
      <c r="B146" s="92">
        <v>10</v>
      </c>
      <c r="C146" s="70" t="s">
        <v>135</v>
      </c>
      <c r="D146" s="118" t="s">
        <v>22</v>
      </c>
      <c r="E146" s="90">
        <v>5</v>
      </c>
      <c r="F146" s="101"/>
      <c r="G146" s="101"/>
      <c r="H146" s="101"/>
      <c r="I146" s="101"/>
      <c r="J146" s="101"/>
    </row>
    <row r="147" spans="2:10" ht="27.75" customHeight="1" x14ac:dyDescent="0.25">
      <c r="B147" s="93"/>
      <c r="C147" s="31" t="s">
        <v>136</v>
      </c>
      <c r="D147" s="118"/>
      <c r="E147" s="90"/>
      <c r="F147" s="102"/>
      <c r="G147" s="102"/>
      <c r="H147" s="102"/>
      <c r="I147" s="102"/>
      <c r="J147" s="102"/>
    </row>
    <row r="148" spans="2:10" ht="27.75" customHeight="1" x14ac:dyDescent="0.25">
      <c r="B148" s="92">
        <v>11</v>
      </c>
      <c r="C148" s="70" t="s">
        <v>135</v>
      </c>
      <c r="D148" s="118" t="s">
        <v>22</v>
      </c>
      <c r="E148" s="90">
        <v>10</v>
      </c>
      <c r="F148" s="101"/>
      <c r="G148" s="101"/>
      <c r="H148" s="101"/>
      <c r="I148" s="101"/>
      <c r="J148" s="101"/>
    </row>
    <row r="149" spans="2:10" ht="27.75" customHeight="1" x14ac:dyDescent="0.25">
      <c r="B149" s="93"/>
      <c r="C149" s="31" t="s">
        <v>137</v>
      </c>
      <c r="D149" s="118"/>
      <c r="E149" s="90"/>
      <c r="F149" s="102"/>
      <c r="G149" s="102"/>
      <c r="H149" s="102"/>
      <c r="I149" s="102"/>
      <c r="J149" s="102"/>
    </row>
    <row r="150" spans="2:10" ht="27.75" customHeight="1" x14ac:dyDescent="0.25">
      <c r="B150" s="92">
        <v>12</v>
      </c>
      <c r="C150" s="70" t="s">
        <v>138</v>
      </c>
      <c r="D150" s="118" t="s">
        <v>22</v>
      </c>
      <c r="E150" s="90">
        <v>10</v>
      </c>
      <c r="F150" s="101"/>
      <c r="G150" s="101"/>
      <c r="H150" s="101"/>
      <c r="I150" s="101"/>
      <c r="J150" s="101"/>
    </row>
    <row r="151" spans="2:10" ht="27.75" customHeight="1" x14ac:dyDescent="0.25">
      <c r="B151" s="93"/>
      <c r="C151" s="31" t="s">
        <v>139</v>
      </c>
      <c r="D151" s="118"/>
      <c r="E151" s="90"/>
      <c r="F151" s="102"/>
      <c r="G151" s="102"/>
      <c r="H151" s="102"/>
      <c r="I151" s="102"/>
      <c r="J151" s="102"/>
    </row>
    <row r="152" spans="2:10" ht="25.5" customHeight="1" x14ac:dyDescent="0.25">
      <c r="B152" s="80" t="s">
        <v>11</v>
      </c>
      <c r="C152" s="81"/>
      <c r="D152" s="81"/>
      <c r="E152" s="81"/>
      <c r="F152" s="82"/>
      <c r="G152" s="83"/>
      <c r="H152" s="84"/>
      <c r="I152" s="84"/>
      <c r="J152" s="85"/>
    </row>
    <row r="153" spans="2:10" ht="25.5" customHeight="1" x14ac:dyDescent="0.25">
      <c r="B153" s="80" t="s">
        <v>12</v>
      </c>
      <c r="C153" s="81"/>
      <c r="D153" s="81"/>
      <c r="E153" s="81"/>
      <c r="F153" s="82"/>
      <c r="G153" s="83"/>
      <c r="H153" s="84"/>
      <c r="I153" s="84"/>
      <c r="J153" s="85"/>
    </row>
    <row r="156" spans="2:10" x14ac:dyDescent="0.25">
      <c r="B156" s="1" t="s">
        <v>151</v>
      </c>
      <c r="C156" s="1" t="s">
        <v>141</v>
      </c>
    </row>
    <row r="158" spans="2:10" ht="33.75" customHeight="1" x14ac:dyDescent="0.25">
      <c r="B158" s="3" t="s">
        <v>1</v>
      </c>
      <c r="C158" s="3" t="s">
        <v>2</v>
      </c>
      <c r="D158" s="3" t="s">
        <v>3</v>
      </c>
      <c r="E158" s="3" t="s">
        <v>4</v>
      </c>
      <c r="F158" s="3" t="s">
        <v>5</v>
      </c>
      <c r="G158" s="3" t="s">
        <v>6</v>
      </c>
      <c r="H158" s="3" t="s">
        <v>7</v>
      </c>
      <c r="I158" s="3" t="s">
        <v>8</v>
      </c>
      <c r="J158" s="3" t="s">
        <v>9</v>
      </c>
    </row>
    <row r="159" spans="2:10" s="36" customFormat="1" ht="26.25" customHeight="1" x14ac:dyDescent="0.25">
      <c r="B159" s="116">
        <v>1</v>
      </c>
      <c r="C159" s="73" t="s">
        <v>142</v>
      </c>
      <c r="D159" s="127" t="s">
        <v>22</v>
      </c>
      <c r="E159" s="112">
        <v>3</v>
      </c>
      <c r="F159" s="103"/>
      <c r="G159" s="103"/>
      <c r="H159" s="103"/>
      <c r="I159" s="103"/>
      <c r="J159" s="103"/>
    </row>
    <row r="160" spans="2:10" s="36" customFormat="1" ht="267.75" customHeight="1" x14ac:dyDescent="0.25">
      <c r="B160" s="117"/>
      <c r="C160" s="29" t="s">
        <v>143</v>
      </c>
      <c r="D160" s="128"/>
      <c r="E160" s="114"/>
      <c r="F160" s="104"/>
      <c r="G160" s="104"/>
      <c r="H160" s="104"/>
      <c r="I160" s="104"/>
      <c r="J160" s="104"/>
    </row>
    <row r="161" spans="2:10" s="36" customFormat="1" ht="24.75" customHeight="1" x14ac:dyDescent="0.25">
      <c r="B161" s="116">
        <v>2</v>
      </c>
      <c r="C161" s="73" t="s">
        <v>142</v>
      </c>
      <c r="D161" s="127" t="s">
        <v>22</v>
      </c>
      <c r="E161" s="112">
        <v>3</v>
      </c>
      <c r="F161" s="103"/>
      <c r="G161" s="103"/>
      <c r="H161" s="103"/>
      <c r="I161" s="103"/>
      <c r="J161" s="103"/>
    </row>
    <row r="162" spans="2:10" s="36" customFormat="1" ht="282" customHeight="1" x14ac:dyDescent="0.25">
      <c r="B162" s="117"/>
      <c r="C162" s="29" t="s">
        <v>144</v>
      </c>
      <c r="D162" s="128"/>
      <c r="E162" s="114"/>
      <c r="F162" s="104"/>
      <c r="G162" s="104"/>
      <c r="H162" s="104"/>
      <c r="I162" s="104"/>
      <c r="J162" s="104"/>
    </row>
    <row r="163" spans="2:10" s="36" customFormat="1" ht="25.5" customHeight="1" x14ac:dyDescent="0.25">
      <c r="B163" s="116">
        <v>3</v>
      </c>
      <c r="C163" s="73" t="s">
        <v>142</v>
      </c>
      <c r="D163" s="127" t="s">
        <v>22</v>
      </c>
      <c r="E163" s="112">
        <v>3</v>
      </c>
      <c r="F163" s="103"/>
      <c r="G163" s="103"/>
      <c r="H163" s="103"/>
      <c r="I163" s="103"/>
      <c r="J163" s="103"/>
    </row>
    <row r="164" spans="2:10" s="36" customFormat="1" ht="287.25" customHeight="1" x14ac:dyDescent="0.25">
      <c r="B164" s="117"/>
      <c r="C164" s="29" t="s">
        <v>145</v>
      </c>
      <c r="D164" s="128"/>
      <c r="E164" s="114"/>
      <c r="F164" s="122"/>
      <c r="G164" s="104"/>
      <c r="H164" s="104"/>
      <c r="I164" s="104"/>
      <c r="J164" s="104"/>
    </row>
    <row r="165" spans="2:10" s="36" customFormat="1" ht="23.25" customHeight="1" x14ac:dyDescent="0.25">
      <c r="B165" s="125">
        <v>4</v>
      </c>
      <c r="C165" s="73" t="s">
        <v>142</v>
      </c>
      <c r="D165" s="127" t="s">
        <v>22</v>
      </c>
      <c r="E165" s="112">
        <v>3</v>
      </c>
      <c r="F165" s="91"/>
      <c r="G165" s="103"/>
      <c r="H165" s="103"/>
      <c r="I165" s="103"/>
      <c r="J165" s="103"/>
    </row>
    <row r="166" spans="2:10" s="36" customFormat="1" ht="279.75" customHeight="1" x14ac:dyDescent="0.25">
      <c r="B166" s="126"/>
      <c r="C166" s="29" t="s">
        <v>144</v>
      </c>
      <c r="D166" s="128"/>
      <c r="E166" s="114"/>
      <c r="F166" s="91"/>
      <c r="G166" s="104"/>
      <c r="H166" s="104"/>
      <c r="I166" s="104"/>
      <c r="J166" s="104"/>
    </row>
    <row r="167" spans="2:10" s="36" customFormat="1" ht="25.5" customHeight="1" x14ac:dyDescent="0.25">
      <c r="B167" s="92">
        <v>5</v>
      </c>
      <c r="C167" s="73" t="s">
        <v>142</v>
      </c>
      <c r="D167" s="127" t="s">
        <v>22</v>
      </c>
      <c r="E167" s="112">
        <v>3</v>
      </c>
      <c r="F167" s="123"/>
      <c r="G167" s="123"/>
      <c r="H167" s="123"/>
      <c r="I167" s="123"/>
      <c r="J167" s="123"/>
    </row>
    <row r="168" spans="2:10" s="36" customFormat="1" ht="270" x14ac:dyDescent="0.25">
      <c r="B168" s="93"/>
      <c r="C168" s="29" t="s">
        <v>146</v>
      </c>
      <c r="D168" s="128"/>
      <c r="E168" s="114"/>
      <c r="F168" s="124"/>
      <c r="G168" s="124"/>
      <c r="H168" s="124"/>
      <c r="I168" s="124"/>
      <c r="J168" s="124"/>
    </row>
    <row r="169" spans="2:10" s="36" customFormat="1" x14ac:dyDescent="0.25">
      <c r="B169" s="92">
        <v>6</v>
      </c>
      <c r="C169" s="73" t="s">
        <v>142</v>
      </c>
      <c r="D169" s="127" t="s">
        <v>22</v>
      </c>
      <c r="E169" s="112">
        <v>3</v>
      </c>
      <c r="F169" s="101"/>
      <c r="G169" s="101"/>
      <c r="H169" s="101"/>
      <c r="I169" s="101"/>
      <c r="J169" s="101"/>
    </row>
    <row r="170" spans="2:10" s="36" customFormat="1" ht="275.25" customHeight="1" x14ac:dyDescent="0.25">
      <c r="B170" s="93"/>
      <c r="C170" s="29" t="s">
        <v>147</v>
      </c>
      <c r="D170" s="128"/>
      <c r="E170" s="114"/>
      <c r="F170" s="102"/>
      <c r="G170" s="102"/>
      <c r="H170" s="102"/>
      <c r="I170" s="102"/>
      <c r="J170" s="102"/>
    </row>
    <row r="171" spans="2:10" s="36" customFormat="1" ht="25.5" customHeight="1" x14ac:dyDescent="0.25">
      <c r="B171" s="92">
        <v>7</v>
      </c>
      <c r="C171" s="73" t="s">
        <v>142</v>
      </c>
      <c r="D171" s="127" t="s">
        <v>22</v>
      </c>
      <c r="E171" s="112">
        <v>3</v>
      </c>
      <c r="F171" s="101"/>
      <c r="G171" s="101"/>
      <c r="H171" s="101"/>
      <c r="I171" s="101"/>
      <c r="J171" s="101"/>
    </row>
    <row r="172" spans="2:10" s="36" customFormat="1" ht="75.75" customHeight="1" x14ac:dyDescent="0.25">
      <c r="B172" s="93"/>
      <c r="C172" s="29" t="s">
        <v>148</v>
      </c>
      <c r="D172" s="128"/>
      <c r="E172" s="114"/>
      <c r="F172" s="102"/>
      <c r="G172" s="102"/>
      <c r="H172" s="102"/>
      <c r="I172" s="102"/>
      <c r="J172" s="102"/>
    </row>
    <row r="173" spans="2:10" s="36" customFormat="1" ht="23.25" customHeight="1" x14ac:dyDescent="0.25">
      <c r="B173" s="92">
        <v>8</v>
      </c>
      <c r="C173" s="73" t="s">
        <v>142</v>
      </c>
      <c r="D173" s="127" t="s">
        <v>22</v>
      </c>
      <c r="E173" s="112">
        <v>2</v>
      </c>
      <c r="F173" s="101"/>
      <c r="G173" s="101"/>
      <c r="H173" s="101"/>
      <c r="I173" s="101"/>
      <c r="J173" s="101"/>
    </row>
    <row r="174" spans="2:10" s="36" customFormat="1" ht="163.5" customHeight="1" x14ac:dyDescent="0.25">
      <c r="B174" s="93"/>
      <c r="C174" s="29" t="s">
        <v>149</v>
      </c>
      <c r="D174" s="128"/>
      <c r="E174" s="114"/>
      <c r="F174" s="102"/>
      <c r="G174" s="102"/>
      <c r="H174" s="102"/>
      <c r="I174" s="102"/>
      <c r="J174" s="102"/>
    </row>
    <row r="175" spans="2:10" s="36" customFormat="1" ht="28.5" customHeight="1" x14ac:dyDescent="0.25">
      <c r="B175" s="92">
        <v>9</v>
      </c>
      <c r="C175" s="73" t="s">
        <v>114</v>
      </c>
      <c r="D175" s="127" t="s">
        <v>22</v>
      </c>
      <c r="E175" s="112">
        <v>15</v>
      </c>
      <c r="F175" s="101"/>
      <c r="G175" s="101"/>
      <c r="H175" s="101"/>
      <c r="I175" s="101"/>
      <c r="J175" s="101"/>
    </row>
    <row r="176" spans="2:10" s="36" customFormat="1" ht="28.5" customHeight="1" x14ac:dyDescent="0.25">
      <c r="B176" s="93"/>
      <c r="C176" s="29" t="s">
        <v>115</v>
      </c>
      <c r="D176" s="128"/>
      <c r="E176" s="114"/>
      <c r="F176" s="102"/>
      <c r="G176" s="102"/>
      <c r="H176" s="102"/>
      <c r="I176" s="102"/>
      <c r="J176" s="102"/>
    </row>
    <row r="177" spans="2:10" s="36" customFormat="1" ht="28.5" customHeight="1" x14ac:dyDescent="0.25">
      <c r="B177" s="92">
        <v>10</v>
      </c>
      <c r="C177" s="73" t="s">
        <v>116</v>
      </c>
      <c r="D177" s="127" t="s">
        <v>22</v>
      </c>
      <c r="E177" s="112">
        <v>50</v>
      </c>
      <c r="F177" s="101"/>
      <c r="G177" s="101"/>
      <c r="H177" s="101"/>
      <c r="I177" s="101"/>
      <c r="J177" s="101"/>
    </row>
    <row r="178" spans="2:10" s="36" customFormat="1" ht="28.5" customHeight="1" x14ac:dyDescent="0.25">
      <c r="B178" s="93"/>
      <c r="C178" s="29" t="s">
        <v>117</v>
      </c>
      <c r="D178" s="128"/>
      <c r="E178" s="114"/>
      <c r="F178" s="102"/>
      <c r="G178" s="102"/>
      <c r="H178" s="102"/>
      <c r="I178" s="102"/>
      <c r="J178" s="102"/>
    </row>
    <row r="179" spans="2:10" s="36" customFormat="1" ht="28.5" customHeight="1" x14ac:dyDescent="0.25">
      <c r="B179" s="92">
        <v>11</v>
      </c>
      <c r="C179" s="73" t="s">
        <v>116</v>
      </c>
      <c r="D179" s="127" t="s">
        <v>22</v>
      </c>
      <c r="E179" s="112">
        <v>5</v>
      </c>
      <c r="F179" s="101"/>
      <c r="G179" s="101"/>
      <c r="H179" s="101"/>
      <c r="I179" s="101"/>
      <c r="J179" s="101"/>
    </row>
    <row r="180" spans="2:10" s="36" customFormat="1" ht="28.5" customHeight="1" x14ac:dyDescent="0.25">
      <c r="B180" s="93"/>
      <c r="C180" s="29" t="s">
        <v>150</v>
      </c>
      <c r="D180" s="128"/>
      <c r="E180" s="114"/>
      <c r="F180" s="102"/>
      <c r="G180" s="102"/>
      <c r="H180" s="102"/>
      <c r="I180" s="102"/>
      <c r="J180" s="102"/>
    </row>
    <row r="181" spans="2:10" ht="27.75" customHeight="1" x14ac:dyDescent="0.25">
      <c r="B181" s="80" t="s">
        <v>11</v>
      </c>
      <c r="C181" s="81"/>
      <c r="D181" s="81"/>
      <c r="E181" s="81"/>
      <c r="F181" s="82"/>
      <c r="G181" s="83"/>
      <c r="H181" s="84"/>
      <c r="I181" s="84"/>
      <c r="J181" s="85"/>
    </row>
    <row r="182" spans="2:10" ht="27.75" customHeight="1" x14ac:dyDescent="0.25">
      <c r="B182" s="80" t="s">
        <v>12</v>
      </c>
      <c r="C182" s="81"/>
      <c r="D182" s="81"/>
      <c r="E182" s="81"/>
      <c r="F182" s="82"/>
      <c r="G182" s="83"/>
      <c r="H182" s="84"/>
      <c r="I182" s="84"/>
      <c r="J182" s="85"/>
    </row>
    <row r="185" spans="2:10" x14ac:dyDescent="0.25">
      <c r="B185" s="1" t="s">
        <v>152</v>
      </c>
      <c r="C185" s="1" t="s">
        <v>78</v>
      </c>
    </row>
    <row r="187" spans="2:10" ht="44.25" customHeight="1" x14ac:dyDescent="0.25">
      <c r="B187" s="3" t="s">
        <v>1</v>
      </c>
      <c r="C187" s="3" t="s">
        <v>2</v>
      </c>
      <c r="D187" s="3" t="s">
        <v>3</v>
      </c>
      <c r="E187" s="3" t="s">
        <v>4</v>
      </c>
      <c r="F187" s="3" t="s">
        <v>5</v>
      </c>
      <c r="G187" s="3" t="s">
        <v>6</v>
      </c>
      <c r="H187" s="3" t="s">
        <v>7</v>
      </c>
      <c r="I187" s="3" t="s">
        <v>8</v>
      </c>
      <c r="J187" s="3" t="s">
        <v>9</v>
      </c>
    </row>
    <row r="188" spans="2:10" ht="28.5" customHeight="1" x14ac:dyDescent="0.25">
      <c r="B188" s="88">
        <v>1</v>
      </c>
      <c r="C188" s="64" t="s">
        <v>91</v>
      </c>
      <c r="D188" s="107" t="s">
        <v>22</v>
      </c>
      <c r="E188" s="108">
        <v>4</v>
      </c>
      <c r="F188" s="103"/>
      <c r="G188" s="103"/>
      <c r="H188" s="103"/>
      <c r="I188" s="103"/>
      <c r="J188" s="103"/>
    </row>
    <row r="189" spans="2:10" ht="252.75" customHeight="1" x14ac:dyDescent="0.25">
      <c r="B189" s="88"/>
      <c r="C189" s="33" t="s">
        <v>79</v>
      </c>
      <c r="D189" s="107"/>
      <c r="E189" s="108"/>
      <c r="F189" s="104"/>
      <c r="G189" s="104"/>
      <c r="H189" s="104"/>
      <c r="I189" s="104"/>
      <c r="J189" s="104"/>
    </row>
    <row r="190" spans="2:10" ht="40.5" customHeight="1" x14ac:dyDescent="0.25">
      <c r="B190" s="96">
        <v>2</v>
      </c>
      <c r="C190" s="65" t="s">
        <v>92</v>
      </c>
      <c r="D190" s="97" t="s">
        <v>22</v>
      </c>
      <c r="E190" s="99">
        <v>4</v>
      </c>
      <c r="F190" s="101"/>
      <c r="G190" s="101"/>
      <c r="H190" s="101"/>
      <c r="I190" s="101"/>
      <c r="J190" s="101"/>
    </row>
    <row r="191" spans="2:10" ht="165" customHeight="1" x14ac:dyDescent="0.25">
      <c r="B191" s="93"/>
      <c r="C191" s="29" t="s">
        <v>80</v>
      </c>
      <c r="D191" s="98"/>
      <c r="E191" s="100"/>
      <c r="F191" s="102"/>
      <c r="G191" s="102"/>
      <c r="H191" s="102"/>
      <c r="I191" s="102"/>
      <c r="J191" s="102"/>
    </row>
    <row r="192" spans="2:10" x14ac:dyDescent="0.25">
      <c r="B192" s="92">
        <v>3</v>
      </c>
      <c r="C192" s="66" t="s">
        <v>93</v>
      </c>
      <c r="D192" s="105" t="s">
        <v>22</v>
      </c>
      <c r="E192" s="106">
        <v>3</v>
      </c>
      <c r="F192" s="101"/>
      <c r="G192" s="101"/>
      <c r="H192" s="101"/>
      <c r="I192" s="101"/>
      <c r="J192" s="101"/>
    </row>
    <row r="193" spans="2:10" ht="257.25" customHeight="1" x14ac:dyDescent="0.25">
      <c r="B193" s="93"/>
      <c r="C193" s="29" t="s">
        <v>81</v>
      </c>
      <c r="D193" s="98"/>
      <c r="E193" s="100"/>
      <c r="F193" s="102"/>
      <c r="G193" s="102"/>
      <c r="H193" s="102"/>
      <c r="I193" s="102"/>
      <c r="J193" s="102"/>
    </row>
    <row r="194" spans="2:10" ht="27.75" customHeight="1" x14ac:dyDescent="0.25">
      <c r="B194" s="92">
        <v>4</v>
      </c>
      <c r="C194" s="66" t="s">
        <v>94</v>
      </c>
      <c r="D194" s="105" t="s">
        <v>22</v>
      </c>
      <c r="E194" s="106">
        <v>30</v>
      </c>
      <c r="F194" s="101"/>
      <c r="G194" s="101"/>
      <c r="H194" s="101"/>
      <c r="I194" s="101"/>
      <c r="J194" s="101"/>
    </row>
    <row r="195" spans="2:10" ht="111" customHeight="1" x14ac:dyDescent="0.25">
      <c r="B195" s="93"/>
      <c r="C195" s="29" t="s">
        <v>250</v>
      </c>
      <c r="D195" s="98"/>
      <c r="E195" s="100"/>
      <c r="F195" s="102"/>
      <c r="G195" s="102"/>
      <c r="H195" s="102"/>
      <c r="I195" s="102"/>
      <c r="J195" s="102"/>
    </row>
    <row r="196" spans="2:10" ht="21.75" customHeight="1" x14ac:dyDescent="0.25">
      <c r="B196" s="92">
        <v>5</v>
      </c>
      <c r="C196" s="66" t="s">
        <v>95</v>
      </c>
      <c r="D196" s="105" t="s">
        <v>22</v>
      </c>
      <c r="E196" s="106">
        <v>20</v>
      </c>
      <c r="F196" s="101"/>
      <c r="G196" s="101"/>
      <c r="H196" s="101"/>
      <c r="I196" s="101"/>
      <c r="J196" s="101"/>
    </row>
    <row r="197" spans="2:10" ht="21.75" customHeight="1" x14ac:dyDescent="0.25">
      <c r="B197" s="93"/>
      <c r="C197" s="29" t="s">
        <v>82</v>
      </c>
      <c r="D197" s="98"/>
      <c r="E197" s="100"/>
      <c r="F197" s="102"/>
      <c r="G197" s="102"/>
      <c r="H197" s="102"/>
      <c r="I197" s="102"/>
      <c r="J197" s="102"/>
    </row>
    <row r="198" spans="2:10" ht="21.75" customHeight="1" x14ac:dyDescent="0.25">
      <c r="B198" s="92">
        <v>6</v>
      </c>
      <c r="C198" s="66" t="s">
        <v>96</v>
      </c>
      <c r="D198" s="105" t="s">
        <v>22</v>
      </c>
      <c r="E198" s="106">
        <v>15</v>
      </c>
      <c r="F198" s="101"/>
      <c r="G198" s="101"/>
      <c r="H198" s="101"/>
      <c r="I198" s="101"/>
      <c r="J198" s="101"/>
    </row>
    <row r="199" spans="2:10" ht="22.5" x14ac:dyDescent="0.25">
      <c r="B199" s="93"/>
      <c r="C199" s="29" t="s">
        <v>83</v>
      </c>
      <c r="D199" s="98"/>
      <c r="E199" s="100"/>
      <c r="F199" s="102"/>
      <c r="G199" s="102"/>
      <c r="H199" s="102"/>
      <c r="I199" s="102"/>
      <c r="J199" s="102"/>
    </row>
    <row r="200" spans="2:10" ht="20.25" customHeight="1" x14ac:dyDescent="0.25">
      <c r="B200" s="92">
        <v>7</v>
      </c>
      <c r="C200" s="66" t="s">
        <v>96</v>
      </c>
      <c r="D200" s="105" t="s">
        <v>22</v>
      </c>
      <c r="E200" s="106">
        <v>5</v>
      </c>
      <c r="F200" s="101"/>
      <c r="G200" s="101"/>
      <c r="H200" s="101"/>
      <c r="I200" s="101"/>
      <c r="J200" s="101"/>
    </row>
    <row r="201" spans="2:10" ht="22.5" x14ac:dyDescent="0.25">
      <c r="B201" s="93"/>
      <c r="C201" s="29" t="s">
        <v>84</v>
      </c>
      <c r="D201" s="98"/>
      <c r="E201" s="100"/>
      <c r="F201" s="102"/>
      <c r="G201" s="102"/>
      <c r="H201" s="102"/>
      <c r="I201" s="102"/>
      <c r="J201" s="102"/>
    </row>
    <row r="202" spans="2:10" ht="21" customHeight="1" x14ac:dyDescent="0.25">
      <c r="B202" s="92">
        <v>8</v>
      </c>
      <c r="C202" s="66" t="s">
        <v>96</v>
      </c>
      <c r="D202" s="105" t="s">
        <v>22</v>
      </c>
      <c r="E202" s="106">
        <v>5</v>
      </c>
      <c r="F202" s="101"/>
      <c r="G202" s="101"/>
      <c r="H202" s="101"/>
      <c r="I202" s="101"/>
      <c r="J202" s="101"/>
    </row>
    <row r="203" spans="2:10" ht="22.5" x14ac:dyDescent="0.25">
      <c r="B203" s="93"/>
      <c r="C203" s="29" t="s">
        <v>85</v>
      </c>
      <c r="D203" s="98"/>
      <c r="E203" s="100"/>
      <c r="F203" s="102"/>
      <c r="G203" s="102"/>
      <c r="H203" s="102"/>
      <c r="I203" s="102"/>
      <c r="J203" s="102"/>
    </row>
    <row r="204" spans="2:10" ht="21.75" customHeight="1" x14ac:dyDescent="0.25">
      <c r="B204" s="92">
        <v>9</v>
      </c>
      <c r="C204" s="66" t="s">
        <v>97</v>
      </c>
      <c r="D204" s="105" t="s">
        <v>22</v>
      </c>
      <c r="E204" s="106">
        <v>5</v>
      </c>
      <c r="F204" s="101"/>
      <c r="G204" s="101"/>
      <c r="H204" s="101"/>
      <c r="I204" s="101"/>
      <c r="J204" s="101"/>
    </row>
    <row r="205" spans="2:10" ht="22.5" x14ac:dyDescent="0.25">
      <c r="B205" s="93"/>
      <c r="C205" s="29" t="s">
        <v>86</v>
      </c>
      <c r="D205" s="98"/>
      <c r="E205" s="100"/>
      <c r="F205" s="102"/>
      <c r="G205" s="102"/>
      <c r="H205" s="102"/>
      <c r="I205" s="102"/>
      <c r="J205" s="102"/>
    </row>
    <row r="206" spans="2:10" ht="19.5" customHeight="1" x14ac:dyDescent="0.25">
      <c r="B206" s="92">
        <v>10</v>
      </c>
      <c r="C206" s="66" t="s">
        <v>97</v>
      </c>
      <c r="D206" s="105" t="s">
        <v>22</v>
      </c>
      <c r="E206" s="106">
        <v>5</v>
      </c>
      <c r="F206" s="101"/>
      <c r="G206" s="101"/>
      <c r="H206" s="101"/>
      <c r="I206" s="101"/>
      <c r="J206" s="101"/>
    </row>
    <row r="207" spans="2:10" ht="22.5" x14ac:dyDescent="0.25">
      <c r="B207" s="93"/>
      <c r="C207" s="29" t="s">
        <v>87</v>
      </c>
      <c r="D207" s="98"/>
      <c r="E207" s="100"/>
      <c r="F207" s="102"/>
      <c r="G207" s="102"/>
      <c r="H207" s="102"/>
      <c r="I207" s="102"/>
      <c r="J207" s="102"/>
    </row>
    <row r="208" spans="2:10" ht="22.5" customHeight="1" x14ac:dyDescent="0.25">
      <c r="B208" s="92">
        <v>11</v>
      </c>
      <c r="C208" s="66" t="s">
        <v>98</v>
      </c>
      <c r="D208" s="105" t="s">
        <v>22</v>
      </c>
      <c r="E208" s="106">
        <v>50</v>
      </c>
      <c r="F208" s="101"/>
      <c r="G208" s="101"/>
      <c r="H208" s="101"/>
      <c r="I208" s="101"/>
      <c r="J208" s="101"/>
    </row>
    <row r="209" spans="2:10" ht="22.5" x14ac:dyDescent="0.25">
      <c r="B209" s="93"/>
      <c r="C209" s="29" t="s">
        <v>88</v>
      </c>
      <c r="D209" s="98"/>
      <c r="E209" s="100"/>
      <c r="F209" s="102"/>
      <c r="G209" s="102"/>
      <c r="H209" s="102"/>
      <c r="I209" s="102"/>
      <c r="J209" s="102"/>
    </row>
    <row r="210" spans="2:10" ht="24" customHeight="1" x14ac:dyDescent="0.25">
      <c r="B210" s="92">
        <v>12</v>
      </c>
      <c r="C210" s="66" t="s">
        <v>98</v>
      </c>
      <c r="D210" s="105" t="s">
        <v>22</v>
      </c>
      <c r="E210" s="106">
        <v>10</v>
      </c>
      <c r="F210" s="101"/>
      <c r="G210" s="101"/>
      <c r="H210" s="101"/>
      <c r="I210" s="101"/>
      <c r="J210" s="101"/>
    </row>
    <row r="211" spans="2:10" ht="22.5" x14ac:dyDescent="0.25">
      <c r="B211" s="93"/>
      <c r="C211" s="29" t="s">
        <v>89</v>
      </c>
      <c r="D211" s="98"/>
      <c r="E211" s="100"/>
      <c r="F211" s="102"/>
      <c r="G211" s="102"/>
      <c r="H211" s="102"/>
      <c r="I211" s="102"/>
      <c r="J211" s="102"/>
    </row>
    <row r="212" spans="2:10" ht="18.75" customHeight="1" x14ac:dyDescent="0.25">
      <c r="B212" s="92">
        <v>13</v>
      </c>
      <c r="C212" s="66" t="s">
        <v>98</v>
      </c>
      <c r="D212" s="105" t="s">
        <v>22</v>
      </c>
      <c r="E212" s="106">
        <v>15</v>
      </c>
      <c r="F212" s="101"/>
      <c r="G212" s="101"/>
      <c r="H212" s="101"/>
      <c r="I212" s="101"/>
      <c r="J212" s="101"/>
    </row>
    <row r="213" spans="2:10" ht="22.5" x14ac:dyDescent="0.25">
      <c r="B213" s="93"/>
      <c r="C213" s="29" t="s">
        <v>90</v>
      </c>
      <c r="D213" s="129"/>
      <c r="E213" s="130"/>
      <c r="F213" s="102"/>
      <c r="G213" s="102"/>
      <c r="H213" s="102"/>
      <c r="I213" s="102"/>
      <c r="J213" s="102"/>
    </row>
    <row r="214" spans="2:10" ht="27" customHeight="1" x14ac:dyDescent="0.25">
      <c r="B214" s="80" t="s">
        <v>11</v>
      </c>
      <c r="C214" s="81"/>
      <c r="D214" s="81"/>
      <c r="E214" s="81"/>
      <c r="F214" s="82"/>
      <c r="G214" s="83"/>
      <c r="H214" s="84"/>
      <c r="I214" s="84"/>
      <c r="J214" s="85"/>
    </row>
    <row r="215" spans="2:10" ht="27" customHeight="1" x14ac:dyDescent="0.25">
      <c r="B215" s="80" t="s">
        <v>12</v>
      </c>
      <c r="C215" s="81"/>
      <c r="D215" s="81"/>
      <c r="E215" s="81"/>
      <c r="F215" s="82"/>
      <c r="G215" s="83"/>
      <c r="H215" s="84"/>
      <c r="I215" s="84"/>
      <c r="J215" s="85"/>
    </row>
    <row r="218" spans="2:10" x14ac:dyDescent="0.25">
      <c r="B218" s="1" t="s">
        <v>153</v>
      </c>
      <c r="C218" s="1" t="s">
        <v>154</v>
      </c>
      <c r="D218" s="2"/>
      <c r="E218" s="2"/>
      <c r="F218" s="2"/>
      <c r="G218" s="2"/>
      <c r="H218" s="2"/>
      <c r="I218" s="2"/>
      <c r="J218" s="2"/>
    </row>
    <row r="220" spans="2:10" ht="34.5" customHeight="1" x14ac:dyDescent="0.25">
      <c r="B220" s="3" t="s">
        <v>1</v>
      </c>
      <c r="C220" s="3" t="s">
        <v>2</v>
      </c>
      <c r="D220" s="3" t="s">
        <v>3</v>
      </c>
      <c r="E220" s="3" t="s">
        <v>4</v>
      </c>
      <c r="F220" s="3" t="s">
        <v>5</v>
      </c>
      <c r="G220" s="3" t="s">
        <v>6</v>
      </c>
      <c r="H220" s="3" t="s">
        <v>7</v>
      </c>
      <c r="I220" s="3" t="s">
        <v>8</v>
      </c>
      <c r="J220" s="3" t="s">
        <v>9</v>
      </c>
    </row>
    <row r="221" spans="2:10" ht="228" x14ac:dyDescent="0.25">
      <c r="B221" s="54">
        <v>1</v>
      </c>
      <c r="C221" s="143" t="s">
        <v>451</v>
      </c>
      <c r="D221" s="7" t="s">
        <v>155</v>
      </c>
      <c r="E221" s="8">
        <v>10</v>
      </c>
      <c r="F221" s="5"/>
      <c r="G221" s="5"/>
      <c r="H221" s="5"/>
      <c r="I221" s="5"/>
      <c r="J221" s="5"/>
    </row>
    <row r="222" spans="2:10" ht="228" x14ac:dyDescent="0.25">
      <c r="B222" s="54">
        <v>2</v>
      </c>
      <c r="C222" s="67" t="s">
        <v>156</v>
      </c>
      <c r="D222" s="44" t="s">
        <v>155</v>
      </c>
      <c r="E222" s="8">
        <v>10</v>
      </c>
      <c r="F222" s="5"/>
      <c r="G222" s="5"/>
      <c r="H222" s="5"/>
      <c r="I222" s="5"/>
      <c r="J222" s="5"/>
    </row>
    <row r="223" spans="2:10" ht="228" x14ac:dyDescent="0.25">
      <c r="B223" s="54">
        <v>3</v>
      </c>
      <c r="C223" s="142" t="s">
        <v>450</v>
      </c>
      <c r="D223" s="7" t="s">
        <v>155</v>
      </c>
      <c r="E223" s="8">
        <v>10</v>
      </c>
      <c r="F223" s="5"/>
      <c r="G223" s="5"/>
      <c r="H223" s="5"/>
      <c r="I223" s="5"/>
      <c r="J223" s="5"/>
    </row>
    <row r="224" spans="2:10" ht="288" x14ac:dyDescent="0.25">
      <c r="B224" s="54">
        <v>4</v>
      </c>
      <c r="C224" s="142" t="s">
        <v>448</v>
      </c>
      <c r="D224" s="7" t="s">
        <v>155</v>
      </c>
      <c r="E224" s="8">
        <v>10</v>
      </c>
      <c r="F224" s="5"/>
      <c r="G224" s="5"/>
      <c r="H224" s="5"/>
      <c r="I224" s="5"/>
      <c r="J224" s="5"/>
    </row>
    <row r="225" spans="2:10" ht="288" x14ac:dyDescent="0.25">
      <c r="B225" s="54">
        <v>5</v>
      </c>
      <c r="C225" s="142" t="s">
        <v>449</v>
      </c>
      <c r="D225" s="7" t="s">
        <v>155</v>
      </c>
      <c r="E225" s="8">
        <v>10</v>
      </c>
      <c r="F225" s="5"/>
      <c r="G225" s="5"/>
      <c r="H225" s="5"/>
      <c r="I225" s="5"/>
      <c r="J225" s="5"/>
    </row>
    <row r="226" spans="2:10" ht="168" x14ac:dyDescent="0.25">
      <c r="B226" s="54">
        <v>6</v>
      </c>
      <c r="C226" s="142" t="s">
        <v>157</v>
      </c>
      <c r="D226" s="7" t="s">
        <v>155</v>
      </c>
      <c r="E226" s="8">
        <v>10</v>
      </c>
      <c r="F226" s="5"/>
      <c r="G226" s="5"/>
      <c r="H226" s="5"/>
      <c r="I226" s="5"/>
      <c r="J226" s="5"/>
    </row>
    <row r="227" spans="2:10" ht="168" x14ac:dyDescent="0.25">
      <c r="B227" s="54">
        <v>7</v>
      </c>
      <c r="C227" s="142" t="s">
        <v>158</v>
      </c>
      <c r="D227" s="45" t="s">
        <v>159</v>
      </c>
      <c r="E227" s="8">
        <v>5</v>
      </c>
      <c r="F227" s="5"/>
      <c r="G227" s="5"/>
      <c r="H227" s="5"/>
      <c r="I227" s="5"/>
      <c r="J227" s="5"/>
    </row>
    <row r="228" spans="2:10" ht="108" x14ac:dyDescent="0.25">
      <c r="B228" s="54">
        <v>8</v>
      </c>
      <c r="C228" s="142" t="s">
        <v>160</v>
      </c>
      <c r="D228" s="45" t="s">
        <v>159</v>
      </c>
      <c r="E228" s="8">
        <v>10</v>
      </c>
      <c r="F228" s="5"/>
      <c r="G228" s="5"/>
      <c r="H228" s="5"/>
      <c r="I228" s="5"/>
      <c r="J228" s="5"/>
    </row>
    <row r="229" spans="2:10" ht="228" x14ac:dyDescent="0.25">
      <c r="B229" s="54">
        <v>9</v>
      </c>
      <c r="C229" s="142" t="s">
        <v>446</v>
      </c>
      <c r="D229" s="45" t="s">
        <v>159</v>
      </c>
      <c r="E229" s="8">
        <v>30</v>
      </c>
      <c r="F229" s="5"/>
      <c r="G229" s="5"/>
      <c r="H229" s="5"/>
      <c r="I229" s="5"/>
      <c r="J229" s="5"/>
    </row>
    <row r="230" spans="2:10" ht="324" x14ac:dyDescent="0.25">
      <c r="B230" s="54">
        <v>10</v>
      </c>
      <c r="C230" s="142" t="s">
        <v>447</v>
      </c>
      <c r="D230" s="45" t="s">
        <v>159</v>
      </c>
      <c r="E230" s="8">
        <v>50</v>
      </c>
      <c r="F230" s="5"/>
      <c r="G230" s="5"/>
      <c r="H230" s="5"/>
      <c r="I230" s="5"/>
      <c r="J230" s="5"/>
    </row>
    <row r="231" spans="2:10" ht="288" x14ac:dyDescent="0.25">
      <c r="B231" s="54">
        <v>11</v>
      </c>
      <c r="C231" s="141" t="s">
        <v>444</v>
      </c>
      <c r="D231" s="45" t="s">
        <v>159</v>
      </c>
      <c r="E231" s="10">
        <v>5</v>
      </c>
      <c r="F231" s="5"/>
      <c r="G231" s="5"/>
      <c r="H231" s="5"/>
      <c r="I231" s="5"/>
      <c r="J231" s="5"/>
    </row>
    <row r="232" spans="2:10" ht="144" x14ac:dyDescent="0.25">
      <c r="B232" s="54">
        <v>12</v>
      </c>
      <c r="C232" s="141" t="s">
        <v>445</v>
      </c>
      <c r="D232" s="9" t="s">
        <v>155</v>
      </c>
      <c r="E232" s="10">
        <v>25</v>
      </c>
      <c r="F232" s="5"/>
      <c r="G232" s="5"/>
      <c r="H232" s="5"/>
      <c r="I232" s="5"/>
      <c r="J232" s="5"/>
    </row>
    <row r="233" spans="2:10" ht="240" x14ac:dyDescent="0.25">
      <c r="B233" s="54">
        <v>13</v>
      </c>
      <c r="C233" s="16" t="s">
        <v>161</v>
      </c>
      <c r="D233" s="9" t="s">
        <v>22</v>
      </c>
      <c r="E233" s="8">
        <v>2</v>
      </c>
      <c r="F233" s="5"/>
      <c r="G233" s="5"/>
      <c r="H233" s="5"/>
      <c r="I233" s="5"/>
      <c r="J233" s="5"/>
    </row>
    <row r="234" spans="2:10" ht="180" x14ac:dyDescent="0.25">
      <c r="B234" s="54">
        <v>14</v>
      </c>
      <c r="C234" s="16" t="s">
        <v>162</v>
      </c>
      <c r="D234" s="9" t="s">
        <v>22</v>
      </c>
      <c r="E234" s="8">
        <v>1</v>
      </c>
      <c r="F234" s="5"/>
      <c r="G234" s="5"/>
      <c r="H234" s="5"/>
      <c r="I234" s="5"/>
      <c r="J234" s="5"/>
    </row>
    <row r="235" spans="2:10" ht="312" x14ac:dyDescent="0.25">
      <c r="B235" s="54">
        <v>15</v>
      </c>
      <c r="C235" s="141" t="s">
        <v>443</v>
      </c>
      <c r="D235" s="9" t="s">
        <v>159</v>
      </c>
      <c r="E235" s="10">
        <v>1</v>
      </c>
      <c r="F235" s="5"/>
      <c r="G235" s="5"/>
      <c r="H235" s="5"/>
      <c r="I235" s="5"/>
      <c r="J235" s="5"/>
    </row>
    <row r="236" spans="2:10" ht="216" x14ac:dyDescent="0.25">
      <c r="B236" s="54">
        <v>16</v>
      </c>
      <c r="C236" s="141" t="s">
        <v>163</v>
      </c>
      <c r="D236" s="9" t="s">
        <v>155</v>
      </c>
      <c r="E236" s="10">
        <v>1</v>
      </c>
      <c r="F236" s="5"/>
      <c r="G236" s="5"/>
      <c r="H236" s="5"/>
      <c r="I236" s="5"/>
      <c r="J236" s="5"/>
    </row>
    <row r="237" spans="2:10" ht="96" x14ac:dyDescent="0.25">
      <c r="B237" s="54">
        <v>17</v>
      </c>
      <c r="C237" s="15" t="s">
        <v>318</v>
      </c>
      <c r="D237" s="7" t="s">
        <v>22</v>
      </c>
      <c r="E237" s="11">
        <v>10</v>
      </c>
      <c r="F237" s="5"/>
      <c r="G237" s="5"/>
      <c r="H237" s="5"/>
      <c r="I237" s="5"/>
      <c r="J237" s="5"/>
    </row>
    <row r="238" spans="2:10" ht="24" customHeight="1" x14ac:dyDescent="0.25">
      <c r="B238" s="80" t="s">
        <v>11</v>
      </c>
      <c r="C238" s="81"/>
      <c r="D238" s="81"/>
      <c r="E238" s="81"/>
      <c r="F238" s="82"/>
      <c r="G238" s="83"/>
      <c r="H238" s="84"/>
      <c r="I238" s="84"/>
      <c r="J238" s="85"/>
    </row>
    <row r="239" spans="2:10" ht="24" customHeight="1" x14ac:dyDescent="0.25">
      <c r="B239" s="80" t="s">
        <v>12</v>
      </c>
      <c r="C239" s="81"/>
      <c r="D239" s="81"/>
      <c r="E239" s="81"/>
      <c r="F239" s="82"/>
      <c r="G239" s="83"/>
      <c r="H239" s="84"/>
      <c r="I239" s="84"/>
      <c r="J239" s="85"/>
    </row>
    <row r="242" spans="2:7" ht="24" x14ac:dyDescent="0.25">
      <c r="B242" s="3" t="s">
        <v>1</v>
      </c>
      <c r="C242" s="3" t="s">
        <v>2</v>
      </c>
      <c r="D242" s="3" t="s">
        <v>3</v>
      </c>
      <c r="E242" s="3" t="s">
        <v>4</v>
      </c>
      <c r="F242" s="3" t="s">
        <v>5</v>
      </c>
      <c r="G242" s="3" t="s">
        <v>7</v>
      </c>
    </row>
    <row r="243" spans="2:7" x14ac:dyDescent="0.25">
      <c r="B243" s="136">
        <v>1</v>
      </c>
      <c r="C243" s="58" t="s">
        <v>322</v>
      </c>
      <c r="D243" s="57"/>
      <c r="E243" s="57"/>
      <c r="F243" s="57"/>
      <c r="G243" s="57"/>
    </row>
    <row r="244" spans="2:7" x14ac:dyDescent="0.25">
      <c r="B244" s="137"/>
      <c r="C244" s="56" t="s">
        <v>323</v>
      </c>
      <c r="D244" s="40" t="s">
        <v>13</v>
      </c>
      <c r="E244" s="39">
        <v>1</v>
      </c>
      <c r="F244" s="53"/>
      <c r="G244" s="53"/>
    </row>
    <row r="245" spans="2:7" x14ac:dyDescent="0.25">
      <c r="B245" s="137"/>
      <c r="C245" s="56" t="s">
        <v>324</v>
      </c>
      <c r="D245" s="40" t="s">
        <v>13</v>
      </c>
      <c r="E245" s="39">
        <v>1</v>
      </c>
      <c r="F245" s="53"/>
      <c r="G245" s="53"/>
    </row>
    <row r="246" spans="2:7" x14ac:dyDescent="0.25">
      <c r="B246" s="76">
        <v>2</v>
      </c>
      <c r="C246" s="58" t="s">
        <v>325</v>
      </c>
      <c r="D246" s="61"/>
      <c r="E246" s="3"/>
      <c r="F246" s="3"/>
      <c r="G246" s="3"/>
    </row>
    <row r="247" spans="2:7" x14ac:dyDescent="0.25">
      <c r="B247" s="77"/>
      <c r="C247" s="56" t="s">
        <v>326</v>
      </c>
      <c r="D247" s="40" t="s">
        <v>13</v>
      </c>
      <c r="E247" s="39">
        <v>1</v>
      </c>
      <c r="F247" s="53"/>
      <c r="G247" s="53"/>
    </row>
    <row r="248" spans="2:7" x14ac:dyDescent="0.25">
      <c r="B248" s="78"/>
      <c r="C248" s="56" t="s">
        <v>327</v>
      </c>
      <c r="D248" s="40" t="s">
        <v>13</v>
      </c>
      <c r="E248" s="39">
        <v>1</v>
      </c>
      <c r="F248" s="53"/>
      <c r="G248" s="53"/>
    </row>
    <row r="249" spans="2:7" x14ac:dyDescent="0.25">
      <c r="B249" s="76">
        <v>3</v>
      </c>
      <c r="C249" s="58" t="s">
        <v>328</v>
      </c>
      <c r="D249" s="61"/>
      <c r="E249" s="3"/>
      <c r="F249" s="3"/>
      <c r="G249" s="3"/>
    </row>
    <row r="250" spans="2:7" x14ac:dyDescent="0.25">
      <c r="B250" s="77"/>
      <c r="C250" s="56" t="s">
        <v>329</v>
      </c>
      <c r="D250" s="40" t="s">
        <v>13</v>
      </c>
      <c r="E250" s="39">
        <v>1</v>
      </c>
      <c r="F250" s="53"/>
      <c r="G250" s="53"/>
    </row>
    <row r="251" spans="2:7" x14ac:dyDescent="0.25">
      <c r="B251" s="78"/>
      <c r="C251" s="56" t="s">
        <v>269</v>
      </c>
      <c r="D251" s="40" t="s">
        <v>13</v>
      </c>
      <c r="E251" s="39">
        <v>1</v>
      </c>
      <c r="F251" s="53"/>
      <c r="G251" s="53"/>
    </row>
    <row r="252" spans="2:7" x14ac:dyDescent="0.25">
      <c r="B252" s="76">
        <v>4</v>
      </c>
      <c r="C252" s="58" t="s">
        <v>330</v>
      </c>
      <c r="D252" s="61"/>
      <c r="E252" s="3"/>
      <c r="F252" s="3"/>
      <c r="G252" s="3"/>
    </row>
    <row r="253" spans="2:7" x14ac:dyDescent="0.25">
      <c r="B253" s="77"/>
      <c r="C253" s="56" t="s">
        <v>331</v>
      </c>
      <c r="D253" s="40" t="s">
        <v>13</v>
      </c>
      <c r="E253" s="39">
        <v>1</v>
      </c>
      <c r="F253" s="53"/>
      <c r="G253" s="53"/>
    </row>
    <row r="254" spans="2:7" x14ac:dyDescent="0.25">
      <c r="B254" s="77"/>
      <c r="C254" s="56" t="s">
        <v>332</v>
      </c>
      <c r="D254" s="40" t="s">
        <v>13</v>
      </c>
      <c r="E254" s="39">
        <v>1</v>
      </c>
      <c r="F254" s="53"/>
      <c r="G254" s="53"/>
    </row>
    <row r="255" spans="2:7" x14ac:dyDescent="0.25">
      <c r="B255" s="77"/>
      <c r="C255" s="56" t="s">
        <v>333</v>
      </c>
      <c r="D255" s="40" t="s">
        <v>13</v>
      </c>
      <c r="E255" s="39">
        <v>1</v>
      </c>
      <c r="F255" s="53"/>
      <c r="G255" s="53"/>
    </row>
    <row r="256" spans="2:7" x14ac:dyDescent="0.25">
      <c r="B256" s="77"/>
      <c r="C256" s="56" t="s">
        <v>334</v>
      </c>
      <c r="D256" s="40" t="s">
        <v>13</v>
      </c>
      <c r="E256" s="39">
        <v>1</v>
      </c>
      <c r="F256" s="53"/>
      <c r="G256" s="53"/>
    </row>
    <row r="257" spans="2:7" x14ac:dyDescent="0.25">
      <c r="B257" s="77"/>
      <c r="C257" s="56" t="s">
        <v>335</v>
      </c>
      <c r="D257" s="40" t="s">
        <v>13</v>
      </c>
      <c r="E257" s="39">
        <v>1</v>
      </c>
      <c r="F257" s="53"/>
      <c r="G257" s="53"/>
    </row>
    <row r="258" spans="2:7" x14ac:dyDescent="0.25">
      <c r="B258" s="77"/>
      <c r="C258" s="56" t="s">
        <v>336</v>
      </c>
      <c r="D258" s="40" t="s">
        <v>13</v>
      </c>
      <c r="E258" s="39">
        <v>1</v>
      </c>
      <c r="F258" s="53"/>
      <c r="G258" s="53"/>
    </row>
    <row r="259" spans="2:7" x14ac:dyDescent="0.25">
      <c r="B259" s="78"/>
      <c r="C259" s="56" t="s">
        <v>337</v>
      </c>
      <c r="D259" s="40" t="s">
        <v>13</v>
      </c>
      <c r="E259" s="39">
        <v>1</v>
      </c>
      <c r="F259" s="53"/>
      <c r="G259" s="53"/>
    </row>
    <row r="260" spans="2:7" x14ac:dyDescent="0.25">
      <c r="B260" s="79">
        <v>5</v>
      </c>
      <c r="C260" s="58" t="s">
        <v>412</v>
      </c>
      <c r="D260" s="61"/>
      <c r="E260" s="3"/>
      <c r="F260" s="3"/>
      <c r="G260" s="3"/>
    </row>
    <row r="261" spans="2:7" x14ac:dyDescent="0.25">
      <c r="B261" s="79"/>
      <c r="C261" s="56" t="s">
        <v>362</v>
      </c>
      <c r="D261" s="40" t="s">
        <v>13</v>
      </c>
      <c r="E261" s="39">
        <v>1</v>
      </c>
      <c r="F261" s="53"/>
      <c r="G261" s="53"/>
    </row>
    <row r="262" spans="2:7" x14ac:dyDescent="0.25">
      <c r="B262" s="79">
        <v>6</v>
      </c>
      <c r="C262" s="58" t="s">
        <v>413</v>
      </c>
      <c r="D262" s="61"/>
      <c r="E262" s="3"/>
      <c r="F262" s="3"/>
      <c r="G262" s="3"/>
    </row>
    <row r="263" spans="2:7" x14ac:dyDescent="0.25">
      <c r="B263" s="79"/>
      <c r="C263" s="56" t="s">
        <v>414</v>
      </c>
      <c r="D263" s="40" t="s">
        <v>13</v>
      </c>
      <c r="E263" s="39">
        <v>1</v>
      </c>
      <c r="F263" s="55"/>
      <c r="G263" s="55"/>
    </row>
    <row r="264" spans="2:7" x14ac:dyDescent="0.25">
      <c r="B264" s="76">
        <v>7</v>
      </c>
      <c r="C264" s="58" t="s">
        <v>415</v>
      </c>
      <c r="D264" s="61"/>
      <c r="E264" s="3"/>
      <c r="F264" s="3"/>
      <c r="G264" s="3"/>
    </row>
    <row r="265" spans="2:7" x14ac:dyDescent="0.25">
      <c r="B265" s="77"/>
      <c r="C265" s="56" t="s">
        <v>414</v>
      </c>
      <c r="D265" s="40" t="s">
        <v>13</v>
      </c>
      <c r="E265" s="39">
        <v>1</v>
      </c>
      <c r="F265" s="55"/>
      <c r="G265" s="55"/>
    </row>
    <row r="266" spans="2:7" x14ac:dyDescent="0.25">
      <c r="B266" s="76">
        <v>8</v>
      </c>
      <c r="C266" s="58" t="s">
        <v>338</v>
      </c>
      <c r="D266" s="61"/>
      <c r="E266" s="3"/>
      <c r="F266" s="3"/>
      <c r="G266" s="3"/>
    </row>
    <row r="267" spans="2:7" x14ac:dyDescent="0.25">
      <c r="B267" s="77"/>
      <c r="C267" s="56" t="s">
        <v>269</v>
      </c>
      <c r="D267" s="40" t="s">
        <v>13</v>
      </c>
      <c r="E267" s="39">
        <v>1</v>
      </c>
      <c r="F267" s="55"/>
      <c r="G267" s="55"/>
    </row>
    <row r="268" spans="2:7" x14ac:dyDescent="0.25">
      <c r="B268" s="77"/>
      <c r="C268" s="56" t="s">
        <v>339</v>
      </c>
      <c r="D268" s="40" t="s">
        <v>13</v>
      </c>
      <c r="E268" s="39">
        <v>1</v>
      </c>
      <c r="F268" s="55"/>
      <c r="G268" s="55"/>
    </row>
    <row r="269" spans="2:7" x14ac:dyDescent="0.25">
      <c r="B269" s="77"/>
      <c r="C269" s="56" t="s">
        <v>271</v>
      </c>
      <c r="D269" s="40" t="s">
        <v>13</v>
      </c>
      <c r="E269" s="39">
        <v>1</v>
      </c>
      <c r="F269" s="55"/>
      <c r="G269" s="55"/>
    </row>
    <row r="270" spans="2:7" x14ac:dyDescent="0.25">
      <c r="B270" s="77"/>
      <c r="C270" s="56" t="s">
        <v>340</v>
      </c>
      <c r="D270" s="40" t="s">
        <v>13</v>
      </c>
      <c r="E270" s="39">
        <v>1</v>
      </c>
      <c r="F270" s="55"/>
      <c r="G270" s="55"/>
    </row>
    <row r="271" spans="2:7" x14ac:dyDescent="0.25">
      <c r="B271" s="78"/>
      <c r="C271" s="56" t="s">
        <v>272</v>
      </c>
      <c r="D271" s="40" t="s">
        <v>13</v>
      </c>
      <c r="E271" s="39">
        <v>1</v>
      </c>
      <c r="F271" s="55"/>
      <c r="G271" s="55"/>
    </row>
    <row r="272" spans="2:7" x14ac:dyDescent="0.25">
      <c r="B272" s="76">
        <v>9</v>
      </c>
      <c r="C272" s="58" t="s">
        <v>341</v>
      </c>
      <c r="D272" s="61"/>
      <c r="E272" s="3"/>
      <c r="F272" s="3"/>
      <c r="G272" s="3"/>
    </row>
    <row r="273" spans="2:7" x14ac:dyDescent="0.25">
      <c r="B273" s="77"/>
      <c r="C273" s="56" t="s">
        <v>269</v>
      </c>
      <c r="D273" s="40" t="s">
        <v>13</v>
      </c>
      <c r="E273" s="39">
        <v>1</v>
      </c>
      <c r="F273" s="53"/>
      <c r="G273" s="53"/>
    </row>
    <row r="274" spans="2:7" x14ac:dyDescent="0.25">
      <c r="B274" s="77"/>
      <c r="C274" s="56" t="s">
        <v>342</v>
      </c>
      <c r="D274" s="40" t="s">
        <v>13</v>
      </c>
      <c r="E274" s="39">
        <v>1</v>
      </c>
      <c r="F274" s="53"/>
      <c r="G274" s="53"/>
    </row>
    <row r="275" spans="2:7" x14ac:dyDescent="0.25">
      <c r="B275" s="77"/>
      <c r="C275" s="56" t="s">
        <v>271</v>
      </c>
      <c r="D275" s="40" t="s">
        <v>13</v>
      </c>
      <c r="E275" s="39">
        <v>1</v>
      </c>
      <c r="F275" s="53"/>
      <c r="G275" s="53"/>
    </row>
    <row r="276" spans="2:7" x14ac:dyDescent="0.25">
      <c r="B276" s="78"/>
      <c r="C276" s="56" t="s">
        <v>343</v>
      </c>
      <c r="D276" s="40" t="s">
        <v>13</v>
      </c>
      <c r="E276" s="39">
        <v>1</v>
      </c>
      <c r="F276" s="53"/>
      <c r="G276" s="53"/>
    </row>
    <row r="277" spans="2:7" x14ac:dyDescent="0.25">
      <c r="B277" s="76">
        <v>10</v>
      </c>
      <c r="C277" s="58" t="s">
        <v>344</v>
      </c>
      <c r="D277" s="61"/>
      <c r="E277" s="3"/>
      <c r="F277" s="3"/>
      <c r="G277" s="3"/>
    </row>
    <row r="278" spans="2:7" x14ac:dyDescent="0.25">
      <c r="B278" s="77"/>
      <c r="C278" s="56" t="s">
        <v>269</v>
      </c>
      <c r="D278" s="40" t="s">
        <v>13</v>
      </c>
      <c r="E278" s="39">
        <v>1</v>
      </c>
      <c r="F278" s="53"/>
      <c r="G278" s="53"/>
    </row>
    <row r="279" spans="2:7" x14ac:dyDescent="0.25">
      <c r="B279" s="77"/>
      <c r="C279" s="56" t="s">
        <v>342</v>
      </c>
      <c r="D279" s="40" t="s">
        <v>13</v>
      </c>
      <c r="E279" s="39">
        <v>1</v>
      </c>
      <c r="F279" s="53"/>
      <c r="G279" s="53"/>
    </row>
    <row r="280" spans="2:7" x14ac:dyDescent="0.25">
      <c r="B280" s="77"/>
      <c r="C280" s="56" t="s">
        <v>345</v>
      </c>
      <c r="D280" s="40" t="s">
        <v>13</v>
      </c>
      <c r="E280" s="39">
        <v>1</v>
      </c>
      <c r="F280" s="53"/>
      <c r="G280" s="53"/>
    </row>
    <row r="281" spans="2:7" x14ac:dyDescent="0.25">
      <c r="B281" s="78"/>
      <c r="C281" s="56" t="s">
        <v>271</v>
      </c>
      <c r="D281" s="40" t="s">
        <v>13</v>
      </c>
      <c r="E281" s="39">
        <v>1</v>
      </c>
      <c r="F281" s="53"/>
      <c r="G281" s="53"/>
    </row>
    <row r="282" spans="2:7" x14ac:dyDescent="0.25">
      <c r="B282" s="76">
        <v>11</v>
      </c>
      <c r="C282" s="58" t="s">
        <v>346</v>
      </c>
      <c r="D282" s="61"/>
      <c r="E282" s="3"/>
      <c r="F282" s="3"/>
      <c r="G282" s="3"/>
    </row>
    <row r="283" spans="2:7" x14ac:dyDescent="0.25">
      <c r="B283" s="77"/>
      <c r="C283" s="56" t="s">
        <v>348</v>
      </c>
      <c r="D283" s="40" t="s">
        <v>13</v>
      </c>
      <c r="E283" s="39">
        <v>1</v>
      </c>
      <c r="F283" s="53"/>
      <c r="G283" s="53"/>
    </row>
    <row r="284" spans="2:7" x14ac:dyDescent="0.25">
      <c r="B284" s="78"/>
      <c r="C284" s="56" t="s">
        <v>347</v>
      </c>
      <c r="D284" s="40" t="s">
        <v>13</v>
      </c>
      <c r="E284" s="39">
        <v>1</v>
      </c>
      <c r="F284" s="53"/>
      <c r="G284" s="53"/>
    </row>
    <row r="285" spans="2:7" x14ac:dyDescent="0.25">
      <c r="B285" s="76">
        <v>12</v>
      </c>
      <c r="C285" s="58" t="s">
        <v>349</v>
      </c>
      <c r="D285" s="61"/>
      <c r="E285" s="3"/>
      <c r="F285" s="3"/>
      <c r="G285" s="3"/>
    </row>
    <row r="286" spans="2:7" x14ac:dyDescent="0.25">
      <c r="B286" s="77"/>
      <c r="C286" s="56" t="s">
        <v>326</v>
      </c>
      <c r="D286" s="40" t="s">
        <v>13</v>
      </c>
      <c r="E286" s="39">
        <v>1</v>
      </c>
      <c r="F286" s="53"/>
      <c r="G286" s="53"/>
    </row>
    <row r="287" spans="2:7" x14ac:dyDescent="0.25">
      <c r="B287" s="78"/>
      <c r="C287" s="56" t="s">
        <v>327</v>
      </c>
      <c r="D287" s="40" t="s">
        <v>13</v>
      </c>
      <c r="E287" s="39">
        <v>1</v>
      </c>
      <c r="F287" s="53"/>
      <c r="G287" s="53"/>
    </row>
    <row r="288" spans="2:7" x14ac:dyDescent="0.25">
      <c r="B288" s="76">
        <v>13</v>
      </c>
      <c r="C288" s="58" t="s">
        <v>416</v>
      </c>
      <c r="D288" s="61"/>
      <c r="E288" s="3"/>
      <c r="F288" s="3"/>
      <c r="G288" s="3"/>
    </row>
    <row r="289" spans="2:10" ht="17.25" customHeight="1" x14ac:dyDescent="0.25">
      <c r="B289" s="77"/>
      <c r="C289" s="56" t="s">
        <v>423</v>
      </c>
      <c r="D289" s="40" t="s">
        <v>13</v>
      </c>
      <c r="E289" s="39">
        <v>1</v>
      </c>
      <c r="F289" s="55"/>
      <c r="G289" s="55"/>
    </row>
    <row r="290" spans="2:10" ht="36" x14ac:dyDescent="0.25">
      <c r="B290" s="77"/>
      <c r="C290" s="56" t="s">
        <v>422</v>
      </c>
      <c r="D290" s="40" t="s">
        <v>13</v>
      </c>
      <c r="E290" s="39">
        <v>1</v>
      </c>
      <c r="F290" s="55"/>
      <c r="G290" s="55"/>
    </row>
    <row r="291" spans="2:10" ht="24" x14ac:dyDescent="0.25">
      <c r="B291" s="77"/>
      <c r="C291" s="56" t="s">
        <v>421</v>
      </c>
      <c r="D291" s="40" t="s">
        <v>13</v>
      </c>
      <c r="E291" s="39">
        <v>1</v>
      </c>
      <c r="F291" s="55"/>
      <c r="G291" s="55"/>
    </row>
    <row r="292" spans="2:10" ht="24" x14ac:dyDescent="0.25">
      <c r="B292" s="77"/>
      <c r="C292" s="56" t="s">
        <v>420</v>
      </c>
      <c r="D292" s="40" t="s">
        <v>13</v>
      </c>
      <c r="E292" s="39">
        <v>1</v>
      </c>
      <c r="F292" s="55"/>
      <c r="G292" s="55"/>
    </row>
    <row r="293" spans="2:10" x14ac:dyDescent="0.25">
      <c r="B293" s="77"/>
      <c r="C293" s="56" t="s">
        <v>419</v>
      </c>
      <c r="D293" s="40" t="s">
        <v>13</v>
      </c>
      <c r="E293" s="39">
        <v>1</v>
      </c>
      <c r="F293" s="55"/>
      <c r="G293" s="55"/>
    </row>
    <row r="294" spans="2:10" x14ac:dyDescent="0.25">
      <c r="B294" s="77"/>
      <c r="C294" s="56" t="s">
        <v>418</v>
      </c>
      <c r="D294" s="40" t="s">
        <v>13</v>
      </c>
      <c r="E294" s="39">
        <v>1</v>
      </c>
      <c r="F294" s="55"/>
      <c r="G294" s="55"/>
    </row>
    <row r="295" spans="2:10" x14ac:dyDescent="0.25">
      <c r="B295" s="78"/>
      <c r="C295" s="56" t="s">
        <v>417</v>
      </c>
      <c r="D295" s="40" t="s">
        <v>13</v>
      </c>
      <c r="E295" s="39">
        <v>1</v>
      </c>
      <c r="F295" s="55"/>
      <c r="G295" s="55"/>
    </row>
    <row r="297" spans="2:10" x14ac:dyDescent="0.25">
      <c r="B297" s="1" t="s">
        <v>164</v>
      </c>
      <c r="C297" s="1" t="s">
        <v>165</v>
      </c>
      <c r="D297" s="2"/>
      <c r="E297" s="2"/>
      <c r="F297" s="2"/>
      <c r="G297" s="2"/>
      <c r="H297" s="2"/>
      <c r="I297" s="2"/>
      <c r="J297" s="2"/>
    </row>
    <row r="299" spans="2:10" ht="43.5" customHeight="1" x14ac:dyDescent="0.25">
      <c r="B299" s="3" t="s">
        <v>1</v>
      </c>
      <c r="C299" s="3" t="s">
        <v>2</v>
      </c>
      <c r="D299" s="3" t="s">
        <v>3</v>
      </c>
      <c r="E299" s="3" t="s">
        <v>4</v>
      </c>
      <c r="F299" s="3" t="s">
        <v>5</v>
      </c>
      <c r="G299" s="3" t="s">
        <v>6</v>
      </c>
      <c r="H299" s="3" t="s">
        <v>7</v>
      </c>
      <c r="I299" s="3" t="s">
        <v>8</v>
      </c>
      <c r="J299" s="3" t="s">
        <v>9</v>
      </c>
    </row>
    <row r="300" spans="2:10" s="37" customFormat="1" ht="120" x14ac:dyDescent="0.25">
      <c r="B300" s="3">
        <v>1</v>
      </c>
      <c r="C300" s="41" t="s">
        <v>166</v>
      </c>
      <c r="D300" s="40" t="s">
        <v>159</v>
      </c>
      <c r="E300" s="39">
        <v>120</v>
      </c>
      <c r="F300" s="22"/>
      <c r="G300" s="22"/>
      <c r="H300" s="22"/>
      <c r="I300" s="22"/>
      <c r="J300" s="22"/>
    </row>
    <row r="301" spans="2:10" s="37" customFormat="1" ht="24" x14ac:dyDescent="0.25">
      <c r="B301" s="3">
        <v>2</v>
      </c>
      <c r="C301" s="41" t="s">
        <v>167</v>
      </c>
      <c r="D301" s="40" t="s">
        <v>22</v>
      </c>
      <c r="E301" s="39">
        <v>10</v>
      </c>
      <c r="F301" s="22"/>
      <c r="G301" s="22"/>
      <c r="H301" s="22"/>
      <c r="I301" s="22"/>
      <c r="J301" s="22"/>
    </row>
    <row r="302" spans="2:10" s="37" customFormat="1" ht="120" x14ac:dyDescent="0.25">
      <c r="B302" s="3">
        <v>3</v>
      </c>
      <c r="C302" s="41" t="s">
        <v>168</v>
      </c>
      <c r="D302" s="40" t="s">
        <v>159</v>
      </c>
      <c r="E302" s="39">
        <v>50</v>
      </c>
      <c r="F302" s="22"/>
      <c r="G302" s="22"/>
      <c r="H302" s="22"/>
      <c r="I302" s="22"/>
      <c r="J302" s="22"/>
    </row>
    <row r="303" spans="2:10" s="37" customFormat="1" ht="96" x14ac:dyDescent="0.25">
      <c r="B303" s="3">
        <v>4</v>
      </c>
      <c r="C303" s="41" t="s">
        <v>169</v>
      </c>
      <c r="D303" s="40" t="s">
        <v>159</v>
      </c>
      <c r="E303" s="39">
        <v>20</v>
      </c>
      <c r="F303" s="22"/>
      <c r="G303" s="22"/>
      <c r="H303" s="22"/>
      <c r="I303" s="22"/>
      <c r="J303" s="22"/>
    </row>
    <row r="304" spans="2:10" s="37" customFormat="1" ht="120" x14ac:dyDescent="0.25">
      <c r="B304" s="3">
        <v>5</v>
      </c>
      <c r="C304" s="41" t="s">
        <v>170</v>
      </c>
      <c r="D304" s="40" t="s">
        <v>159</v>
      </c>
      <c r="E304" s="39">
        <v>3</v>
      </c>
      <c r="F304" s="22"/>
      <c r="G304" s="22"/>
      <c r="H304" s="22"/>
      <c r="I304" s="22"/>
      <c r="J304" s="22"/>
    </row>
    <row r="305" spans="2:10" s="37" customFormat="1" ht="108" x14ac:dyDescent="0.25">
      <c r="B305" s="3">
        <v>6</v>
      </c>
      <c r="C305" s="41" t="s">
        <v>171</v>
      </c>
      <c r="D305" s="40" t="s">
        <v>159</v>
      </c>
      <c r="E305" s="39">
        <v>10</v>
      </c>
      <c r="F305" s="22"/>
      <c r="G305" s="22"/>
      <c r="H305" s="22"/>
      <c r="I305" s="22"/>
      <c r="J305" s="22"/>
    </row>
    <row r="306" spans="2:10" s="37" customFormat="1" ht="168" x14ac:dyDescent="0.25">
      <c r="B306" s="3">
        <v>7</v>
      </c>
      <c r="C306" s="41" t="s">
        <v>172</v>
      </c>
      <c r="D306" s="40" t="s">
        <v>159</v>
      </c>
      <c r="E306" s="39">
        <v>30</v>
      </c>
      <c r="F306" s="22"/>
      <c r="G306" s="22"/>
      <c r="H306" s="22"/>
      <c r="I306" s="22"/>
      <c r="J306" s="22"/>
    </row>
    <row r="307" spans="2:10" s="37" customFormat="1" ht="156" x14ac:dyDescent="0.25">
      <c r="B307" s="3">
        <v>8</v>
      </c>
      <c r="C307" s="41" t="s">
        <v>173</v>
      </c>
      <c r="D307" s="40" t="s">
        <v>159</v>
      </c>
      <c r="E307" s="39">
        <v>2</v>
      </c>
      <c r="F307" s="22"/>
      <c r="G307" s="22"/>
      <c r="H307" s="22"/>
      <c r="I307" s="22"/>
      <c r="J307" s="22"/>
    </row>
    <row r="308" spans="2:10" s="37" customFormat="1" ht="156" x14ac:dyDescent="0.25">
      <c r="B308" s="3">
        <v>9</v>
      </c>
      <c r="C308" s="41" t="s">
        <v>174</v>
      </c>
      <c r="D308" s="40" t="s">
        <v>22</v>
      </c>
      <c r="E308" s="39">
        <v>70</v>
      </c>
      <c r="F308" s="22"/>
      <c r="G308" s="22"/>
      <c r="H308" s="22"/>
      <c r="I308" s="22"/>
      <c r="J308" s="22"/>
    </row>
    <row r="309" spans="2:10" s="37" customFormat="1" ht="36" x14ac:dyDescent="0.25">
      <c r="B309" s="3">
        <v>10</v>
      </c>
      <c r="C309" s="41" t="s">
        <v>175</v>
      </c>
      <c r="D309" s="40" t="s">
        <v>22</v>
      </c>
      <c r="E309" s="39">
        <v>400</v>
      </c>
      <c r="F309" s="22"/>
      <c r="G309" s="22"/>
      <c r="H309" s="22"/>
      <c r="I309" s="22"/>
      <c r="J309" s="22"/>
    </row>
    <row r="310" spans="2:10" s="37" customFormat="1" ht="84" x14ac:dyDescent="0.25">
      <c r="B310" s="3">
        <v>11</v>
      </c>
      <c r="C310" s="41" t="s">
        <v>176</v>
      </c>
      <c r="D310" s="40" t="s">
        <v>22</v>
      </c>
      <c r="E310" s="39">
        <v>70</v>
      </c>
      <c r="F310" s="22"/>
      <c r="G310" s="22"/>
      <c r="H310" s="22"/>
      <c r="I310" s="22"/>
      <c r="J310" s="22"/>
    </row>
    <row r="311" spans="2:10" s="37" customFormat="1" ht="24" x14ac:dyDescent="0.25">
      <c r="B311" s="3">
        <v>12</v>
      </c>
      <c r="C311" s="41" t="s">
        <v>177</v>
      </c>
      <c r="D311" s="40" t="s">
        <v>22</v>
      </c>
      <c r="E311" s="39">
        <v>400</v>
      </c>
      <c r="F311" s="22"/>
      <c r="G311" s="22"/>
      <c r="H311" s="22"/>
      <c r="I311" s="22"/>
      <c r="J311" s="22"/>
    </row>
    <row r="312" spans="2:10" s="37" customFormat="1" ht="168" x14ac:dyDescent="0.25">
      <c r="B312" s="3">
        <v>13</v>
      </c>
      <c r="C312" s="41" t="s">
        <v>178</v>
      </c>
      <c r="D312" s="40" t="s">
        <v>22</v>
      </c>
      <c r="E312" s="39">
        <v>10</v>
      </c>
      <c r="F312" s="22"/>
      <c r="G312" s="22"/>
      <c r="H312" s="22"/>
      <c r="I312" s="22"/>
      <c r="J312" s="22"/>
    </row>
    <row r="313" spans="2:10" s="37" customFormat="1" ht="36" x14ac:dyDescent="0.25">
      <c r="B313" s="3">
        <v>14</v>
      </c>
      <c r="C313" s="41" t="s">
        <v>179</v>
      </c>
      <c r="D313" s="40" t="s">
        <v>22</v>
      </c>
      <c r="E313" s="39">
        <v>70</v>
      </c>
      <c r="F313" s="22"/>
      <c r="G313" s="22"/>
      <c r="H313" s="22"/>
      <c r="I313" s="22"/>
      <c r="J313" s="22"/>
    </row>
    <row r="314" spans="2:10" s="37" customFormat="1" ht="36" x14ac:dyDescent="0.25">
      <c r="B314" s="3">
        <v>15</v>
      </c>
      <c r="C314" s="41" t="s">
        <v>180</v>
      </c>
      <c r="D314" s="40" t="s">
        <v>22</v>
      </c>
      <c r="E314" s="39">
        <v>60</v>
      </c>
      <c r="F314" s="22"/>
      <c r="G314" s="22"/>
      <c r="H314" s="22"/>
      <c r="I314" s="22"/>
      <c r="J314" s="22"/>
    </row>
    <row r="315" spans="2:10" s="37" customFormat="1" ht="192" x14ac:dyDescent="0.25">
      <c r="B315" s="3">
        <v>16</v>
      </c>
      <c r="C315" s="41" t="s">
        <v>181</v>
      </c>
      <c r="D315" s="40" t="s">
        <v>22</v>
      </c>
      <c r="E315" s="39">
        <v>15</v>
      </c>
      <c r="F315" s="22"/>
      <c r="G315" s="22"/>
      <c r="H315" s="22"/>
      <c r="I315" s="22"/>
      <c r="J315" s="22"/>
    </row>
    <row r="316" spans="2:10" s="37" customFormat="1" ht="36" x14ac:dyDescent="0.25">
      <c r="B316" s="3">
        <v>17</v>
      </c>
      <c r="C316" s="41" t="s">
        <v>182</v>
      </c>
      <c r="D316" s="40" t="s">
        <v>22</v>
      </c>
      <c r="E316" s="39">
        <v>70</v>
      </c>
      <c r="F316" s="22"/>
      <c r="G316" s="22"/>
      <c r="H316" s="22"/>
      <c r="I316" s="22"/>
      <c r="J316" s="22"/>
    </row>
    <row r="317" spans="2:10" s="37" customFormat="1" ht="36" x14ac:dyDescent="0.25">
      <c r="B317" s="3">
        <v>18</v>
      </c>
      <c r="C317" s="41" t="s">
        <v>183</v>
      </c>
      <c r="D317" s="40" t="s">
        <v>22</v>
      </c>
      <c r="E317" s="39">
        <v>70</v>
      </c>
      <c r="F317" s="22"/>
      <c r="G317" s="22"/>
      <c r="H317" s="22"/>
      <c r="I317" s="22"/>
      <c r="J317" s="22"/>
    </row>
    <row r="318" spans="2:10" s="37" customFormat="1" ht="60" x14ac:dyDescent="0.25">
      <c r="B318" s="3">
        <v>19</v>
      </c>
      <c r="C318" s="41" t="s">
        <v>184</v>
      </c>
      <c r="D318" s="40" t="s">
        <v>22</v>
      </c>
      <c r="E318" s="39">
        <v>25</v>
      </c>
      <c r="F318" s="22"/>
      <c r="G318" s="22"/>
      <c r="H318" s="22"/>
      <c r="I318" s="22"/>
      <c r="J318" s="22"/>
    </row>
    <row r="319" spans="2:10" s="37" customFormat="1" ht="60" x14ac:dyDescent="0.25">
      <c r="B319" s="3">
        <v>20</v>
      </c>
      <c r="C319" s="41" t="s">
        <v>185</v>
      </c>
      <c r="D319" s="40" t="s">
        <v>22</v>
      </c>
      <c r="E319" s="39">
        <v>20</v>
      </c>
      <c r="F319" s="22"/>
      <c r="G319" s="22"/>
      <c r="H319" s="22"/>
      <c r="I319" s="22"/>
      <c r="J319" s="22"/>
    </row>
    <row r="320" spans="2:10" s="37" customFormat="1" ht="60" x14ac:dyDescent="0.25">
      <c r="B320" s="3">
        <v>21</v>
      </c>
      <c r="C320" s="41" t="s">
        <v>186</v>
      </c>
      <c r="D320" s="40" t="s">
        <v>22</v>
      </c>
      <c r="E320" s="39">
        <v>4</v>
      </c>
      <c r="F320" s="22"/>
      <c r="G320" s="22"/>
      <c r="H320" s="22"/>
      <c r="I320" s="22"/>
      <c r="J320" s="22"/>
    </row>
    <row r="321" spans="2:10" s="37" customFormat="1" ht="60" x14ac:dyDescent="0.25">
      <c r="B321" s="3">
        <v>22</v>
      </c>
      <c r="C321" s="41" t="s">
        <v>187</v>
      </c>
      <c r="D321" s="40" t="s">
        <v>22</v>
      </c>
      <c r="E321" s="39">
        <v>4</v>
      </c>
      <c r="F321" s="22"/>
      <c r="G321" s="22"/>
      <c r="H321" s="22"/>
      <c r="I321" s="22"/>
      <c r="J321" s="22"/>
    </row>
    <row r="322" spans="2:10" s="37" customFormat="1" ht="36" x14ac:dyDescent="0.25">
      <c r="B322" s="3">
        <v>23</v>
      </c>
      <c r="C322" s="41" t="s">
        <v>188</v>
      </c>
      <c r="D322" s="40" t="s">
        <v>22</v>
      </c>
      <c r="E322" s="39">
        <v>300</v>
      </c>
      <c r="F322" s="22"/>
      <c r="G322" s="22"/>
      <c r="H322" s="22"/>
      <c r="I322" s="22"/>
      <c r="J322" s="22"/>
    </row>
    <row r="323" spans="2:10" s="37" customFormat="1" ht="36" x14ac:dyDescent="0.25">
      <c r="B323" s="3">
        <v>24</v>
      </c>
      <c r="C323" s="41" t="s">
        <v>189</v>
      </c>
      <c r="D323" s="40" t="s">
        <v>22</v>
      </c>
      <c r="E323" s="39">
        <v>50</v>
      </c>
      <c r="F323" s="22"/>
      <c r="G323" s="22"/>
      <c r="H323" s="22"/>
      <c r="I323" s="22"/>
      <c r="J323" s="22"/>
    </row>
    <row r="324" spans="2:10" s="37" customFormat="1" ht="24" x14ac:dyDescent="0.25">
      <c r="B324" s="3">
        <v>25</v>
      </c>
      <c r="C324" s="41" t="s">
        <v>190</v>
      </c>
      <c r="D324" s="40" t="s">
        <v>22</v>
      </c>
      <c r="E324" s="39">
        <v>20</v>
      </c>
      <c r="F324" s="22"/>
      <c r="G324" s="22"/>
      <c r="H324" s="22"/>
      <c r="I324" s="22"/>
      <c r="J324" s="22"/>
    </row>
    <row r="325" spans="2:10" s="37" customFormat="1" ht="24" x14ac:dyDescent="0.25">
      <c r="B325" s="3">
        <v>26</v>
      </c>
      <c r="C325" s="41" t="s">
        <v>191</v>
      </c>
      <c r="D325" s="40" t="s">
        <v>22</v>
      </c>
      <c r="E325" s="39">
        <v>20</v>
      </c>
      <c r="F325" s="22"/>
      <c r="G325" s="22"/>
      <c r="H325" s="22"/>
      <c r="I325" s="22"/>
      <c r="J325" s="22"/>
    </row>
    <row r="326" spans="2:10" s="37" customFormat="1" ht="24" x14ac:dyDescent="0.25">
      <c r="B326" s="3">
        <v>27</v>
      </c>
      <c r="C326" s="41" t="s">
        <v>192</v>
      </c>
      <c r="D326" s="40" t="s">
        <v>22</v>
      </c>
      <c r="E326" s="39">
        <v>15</v>
      </c>
      <c r="F326" s="22"/>
      <c r="G326" s="22"/>
      <c r="H326" s="22"/>
      <c r="I326" s="22"/>
      <c r="J326" s="22"/>
    </row>
    <row r="327" spans="2:10" s="37" customFormat="1" ht="24" x14ac:dyDescent="0.25">
      <c r="B327" s="3">
        <v>28</v>
      </c>
      <c r="C327" s="41" t="s">
        <v>193</v>
      </c>
      <c r="D327" s="40" t="s">
        <v>22</v>
      </c>
      <c r="E327" s="39">
        <v>15</v>
      </c>
      <c r="F327" s="22"/>
      <c r="G327" s="22"/>
      <c r="H327" s="22"/>
      <c r="I327" s="22"/>
      <c r="J327" s="22"/>
    </row>
    <row r="328" spans="2:10" s="37" customFormat="1" ht="36" x14ac:dyDescent="0.25">
      <c r="B328" s="3">
        <v>29</v>
      </c>
      <c r="C328" s="41" t="s">
        <v>194</v>
      </c>
      <c r="D328" s="40" t="s">
        <v>22</v>
      </c>
      <c r="E328" s="39">
        <v>15</v>
      </c>
      <c r="F328" s="22"/>
      <c r="G328" s="22"/>
      <c r="H328" s="22"/>
      <c r="I328" s="22"/>
      <c r="J328" s="22"/>
    </row>
    <row r="329" spans="2:10" s="37" customFormat="1" ht="36" x14ac:dyDescent="0.25">
      <c r="B329" s="3">
        <v>30</v>
      </c>
      <c r="C329" s="41" t="s">
        <v>195</v>
      </c>
      <c r="D329" s="40" t="s">
        <v>22</v>
      </c>
      <c r="E329" s="39">
        <v>15</v>
      </c>
      <c r="F329" s="22"/>
      <c r="G329" s="22"/>
      <c r="H329" s="22"/>
      <c r="I329" s="22"/>
      <c r="J329" s="22"/>
    </row>
    <row r="330" spans="2:10" s="37" customFormat="1" ht="36" x14ac:dyDescent="0.25">
      <c r="B330" s="3">
        <v>31</v>
      </c>
      <c r="C330" s="41" t="s">
        <v>196</v>
      </c>
      <c r="D330" s="40" t="s">
        <v>22</v>
      </c>
      <c r="E330" s="39">
        <v>15</v>
      </c>
      <c r="F330" s="22"/>
      <c r="G330" s="22"/>
      <c r="H330" s="22"/>
      <c r="I330" s="22"/>
      <c r="J330" s="22"/>
    </row>
    <row r="331" spans="2:10" ht="36" x14ac:dyDescent="0.25">
      <c r="B331" s="3">
        <v>32</v>
      </c>
      <c r="C331" s="38" t="s">
        <v>197</v>
      </c>
      <c r="D331" s="40" t="s">
        <v>22</v>
      </c>
      <c r="E331" s="39">
        <v>15</v>
      </c>
      <c r="F331" s="5"/>
      <c r="G331" s="5"/>
      <c r="H331" s="5"/>
      <c r="I331" s="5"/>
      <c r="J331" s="5"/>
    </row>
    <row r="332" spans="2:10" x14ac:dyDescent="0.25">
      <c r="B332" s="3">
        <v>33</v>
      </c>
      <c r="C332" s="15" t="s">
        <v>198</v>
      </c>
      <c r="D332" s="40" t="s">
        <v>22</v>
      </c>
      <c r="E332" s="8">
        <v>80</v>
      </c>
      <c r="F332" s="5"/>
      <c r="G332" s="5"/>
      <c r="H332" s="5"/>
      <c r="I332" s="5"/>
      <c r="J332" s="5"/>
    </row>
    <row r="333" spans="2:10" ht="96" x14ac:dyDescent="0.25">
      <c r="B333" s="3">
        <v>34</v>
      </c>
      <c r="C333" s="16" t="s">
        <v>199</v>
      </c>
      <c r="D333" s="40" t="s">
        <v>22</v>
      </c>
      <c r="E333" s="8">
        <v>20</v>
      </c>
      <c r="F333" s="5"/>
      <c r="G333" s="5"/>
      <c r="H333" s="5"/>
      <c r="I333" s="5"/>
      <c r="J333" s="5"/>
    </row>
    <row r="334" spans="2:10" x14ac:dyDescent="0.25">
      <c r="B334" s="3">
        <v>35</v>
      </c>
      <c r="C334" s="16" t="s">
        <v>200</v>
      </c>
      <c r="D334" s="40" t="s">
        <v>22</v>
      </c>
      <c r="E334" s="8">
        <v>100</v>
      </c>
      <c r="F334" s="5"/>
      <c r="G334" s="5"/>
      <c r="H334" s="5"/>
      <c r="I334" s="5"/>
      <c r="J334" s="5"/>
    </row>
    <row r="335" spans="2:10" ht="36" x14ac:dyDescent="0.25">
      <c r="B335" s="3">
        <v>36</v>
      </c>
      <c r="C335" s="16" t="s">
        <v>201</v>
      </c>
      <c r="D335" s="40" t="s">
        <v>22</v>
      </c>
      <c r="E335" s="8">
        <v>25</v>
      </c>
      <c r="F335" s="5"/>
      <c r="G335" s="5"/>
      <c r="H335" s="5"/>
      <c r="I335" s="5"/>
      <c r="J335" s="5"/>
    </row>
    <row r="336" spans="2:10" ht="132" x14ac:dyDescent="0.25">
      <c r="B336" s="3">
        <v>37</v>
      </c>
      <c r="C336" s="16" t="s">
        <v>202</v>
      </c>
      <c r="D336" s="40" t="s">
        <v>22</v>
      </c>
      <c r="E336" s="8">
        <v>10</v>
      </c>
      <c r="F336" s="5"/>
      <c r="G336" s="5"/>
      <c r="H336" s="5"/>
      <c r="I336" s="5"/>
      <c r="J336" s="5"/>
    </row>
    <row r="337" spans="2:10" x14ac:dyDescent="0.25">
      <c r="B337" s="3">
        <v>38</v>
      </c>
      <c r="C337" s="16" t="s">
        <v>203</v>
      </c>
      <c r="D337" s="40" t="s">
        <v>22</v>
      </c>
      <c r="E337" s="8">
        <v>80</v>
      </c>
      <c r="F337" s="5"/>
      <c r="G337" s="5"/>
      <c r="H337" s="5"/>
      <c r="I337" s="5"/>
      <c r="J337" s="5"/>
    </row>
    <row r="338" spans="2:10" ht="36" x14ac:dyDescent="0.25">
      <c r="B338" s="3">
        <v>39</v>
      </c>
      <c r="C338" s="16" t="s">
        <v>204</v>
      </c>
      <c r="D338" s="40" t="s">
        <v>22</v>
      </c>
      <c r="E338" s="8">
        <v>40</v>
      </c>
      <c r="F338" s="5"/>
      <c r="G338" s="5"/>
      <c r="H338" s="5"/>
      <c r="I338" s="5"/>
      <c r="J338" s="5"/>
    </row>
    <row r="339" spans="2:10" x14ac:dyDescent="0.25">
      <c r="B339" s="3">
        <v>40</v>
      </c>
      <c r="C339" s="16" t="s">
        <v>205</v>
      </c>
      <c r="D339" s="40" t="s">
        <v>22</v>
      </c>
      <c r="E339" s="8">
        <v>10</v>
      </c>
      <c r="F339" s="5"/>
      <c r="G339" s="5"/>
      <c r="H339" s="5"/>
      <c r="I339" s="5"/>
      <c r="J339" s="5"/>
    </row>
    <row r="340" spans="2:10" x14ac:dyDescent="0.25">
      <c r="B340" s="3">
        <v>41</v>
      </c>
      <c r="C340" s="16" t="s">
        <v>206</v>
      </c>
      <c r="D340" s="40" t="s">
        <v>22</v>
      </c>
      <c r="E340" s="8">
        <v>10</v>
      </c>
      <c r="F340" s="5"/>
      <c r="G340" s="5"/>
      <c r="H340" s="5"/>
      <c r="I340" s="5"/>
      <c r="J340" s="5"/>
    </row>
    <row r="341" spans="2:10" ht="108" x14ac:dyDescent="0.25">
      <c r="B341" s="3">
        <v>42</v>
      </c>
      <c r="C341" s="16" t="s">
        <v>207</v>
      </c>
      <c r="D341" s="40" t="s">
        <v>22</v>
      </c>
      <c r="E341" s="8">
        <v>40</v>
      </c>
      <c r="F341" s="5"/>
      <c r="G341" s="5"/>
      <c r="H341" s="5"/>
      <c r="I341" s="5"/>
      <c r="J341" s="5"/>
    </row>
    <row r="342" spans="2:10" ht="120" x14ac:dyDescent="0.25">
      <c r="B342" s="3">
        <v>43</v>
      </c>
      <c r="C342" s="16" t="s">
        <v>208</v>
      </c>
      <c r="D342" s="40" t="s">
        <v>22</v>
      </c>
      <c r="E342" s="8">
        <v>10</v>
      </c>
      <c r="F342" s="5"/>
      <c r="G342" s="5"/>
      <c r="H342" s="5"/>
      <c r="I342" s="5"/>
      <c r="J342" s="5"/>
    </row>
    <row r="343" spans="2:10" ht="108" x14ac:dyDescent="0.25">
      <c r="B343" s="3">
        <v>44</v>
      </c>
      <c r="C343" s="16" t="s">
        <v>209</v>
      </c>
      <c r="D343" s="40" t="s">
        <v>22</v>
      </c>
      <c r="E343" s="8">
        <v>20</v>
      </c>
      <c r="F343" s="5"/>
      <c r="G343" s="5"/>
      <c r="H343" s="5"/>
      <c r="I343" s="5"/>
      <c r="J343" s="5"/>
    </row>
    <row r="344" spans="2:10" ht="108" x14ac:dyDescent="0.25">
      <c r="B344" s="3">
        <v>45</v>
      </c>
      <c r="C344" s="18" t="s">
        <v>210</v>
      </c>
      <c r="D344" s="40" t="s">
        <v>22</v>
      </c>
      <c r="E344" s="10">
        <v>8</v>
      </c>
      <c r="F344" s="5"/>
      <c r="G344" s="5"/>
      <c r="H344" s="5"/>
      <c r="I344" s="5"/>
      <c r="J344" s="5"/>
    </row>
    <row r="345" spans="2:10" x14ac:dyDescent="0.25">
      <c r="B345" s="3">
        <v>46</v>
      </c>
      <c r="C345" s="18" t="s">
        <v>200</v>
      </c>
      <c r="D345" s="40" t="s">
        <v>22</v>
      </c>
      <c r="E345" s="10">
        <v>400</v>
      </c>
      <c r="F345" s="5"/>
      <c r="G345" s="5"/>
      <c r="H345" s="5"/>
      <c r="I345" s="5"/>
      <c r="J345" s="5"/>
    </row>
    <row r="346" spans="2:10" ht="36" x14ac:dyDescent="0.25">
      <c r="B346" s="3">
        <v>47</v>
      </c>
      <c r="C346" s="16" t="s">
        <v>211</v>
      </c>
      <c r="D346" s="40" t="s">
        <v>22</v>
      </c>
      <c r="E346" s="8">
        <v>200</v>
      </c>
      <c r="F346" s="5"/>
      <c r="G346" s="5"/>
      <c r="H346" s="5"/>
      <c r="I346" s="5"/>
      <c r="J346" s="5"/>
    </row>
    <row r="347" spans="2:10" ht="60" x14ac:dyDescent="0.25">
      <c r="B347" s="3">
        <v>48</v>
      </c>
      <c r="C347" s="16" t="s">
        <v>212</v>
      </c>
      <c r="D347" s="40" t="s">
        <v>22</v>
      </c>
      <c r="E347" s="8">
        <v>3</v>
      </c>
      <c r="F347" s="5"/>
      <c r="G347" s="5"/>
      <c r="H347" s="5"/>
      <c r="I347" s="5"/>
      <c r="J347" s="5"/>
    </row>
    <row r="348" spans="2:10" ht="72" x14ac:dyDescent="0.25">
      <c r="B348" s="3">
        <v>49</v>
      </c>
      <c r="C348" s="18" t="s">
        <v>213</v>
      </c>
      <c r="D348" s="40" t="s">
        <v>22</v>
      </c>
      <c r="E348" s="10">
        <v>2</v>
      </c>
      <c r="F348" s="5"/>
      <c r="G348" s="5"/>
      <c r="H348" s="5"/>
      <c r="I348" s="5"/>
      <c r="J348" s="5"/>
    </row>
    <row r="349" spans="2:10" ht="36" x14ac:dyDescent="0.25">
      <c r="B349" s="3">
        <v>50</v>
      </c>
      <c r="C349" s="18" t="s">
        <v>214</v>
      </c>
      <c r="D349" s="40" t="s">
        <v>22</v>
      </c>
      <c r="E349" s="10">
        <v>10</v>
      </c>
      <c r="F349" s="5"/>
      <c r="G349" s="5"/>
      <c r="H349" s="5"/>
      <c r="I349" s="5"/>
      <c r="J349" s="5"/>
    </row>
    <row r="350" spans="2:10" ht="48" x14ac:dyDescent="0.25">
      <c r="B350" s="3">
        <v>51</v>
      </c>
      <c r="C350" s="15" t="s">
        <v>215</v>
      </c>
      <c r="D350" s="40" t="s">
        <v>22</v>
      </c>
      <c r="E350" s="10">
        <v>10</v>
      </c>
      <c r="F350" s="5"/>
      <c r="G350" s="5"/>
      <c r="H350" s="5"/>
      <c r="I350" s="5"/>
      <c r="J350" s="5"/>
    </row>
    <row r="351" spans="2:10" ht="24" customHeight="1" x14ac:dyDescent="0.25">
      <c r="B351" s="80" t="s">
        <v>11</v>
      </c>
      <c r="C351" s="81"/>
      <c r="D351" s="81"/>
      <c r="E351" s="81"/>
      <c r="F351" s="82"/>
      <c r="G351" s="83"/>
      <c r="H351" s="84"/>
      <c r="I351" s="84"/>
      <c r="J351" s="85"/>
    </row>
    <row r="352" spans="2:10" ht="24" customHeight="1" x14ac:dyDescent="0.25">
      <c r="B352" s="80" t="s">
        <v>12</v>
      </c>
      <c r="C352" s="81"/>
      <c r="D352" s="81"/>
      <c r="E352" s="81"/>
      <c r="F352" s="82"/>
      <c r="G352" s="83"/>
      <c r="H352" s="84"/>
      <c r="I352" s="84"/>
      <c r="J352" s="85"/>
    </row>
    <row r="355" spans="2:10" x14ac:dyDescent="0.25">
      <c r="B355" s="1" t="s">
        <v>216</v>
      </c>
      <c r="C355" s="1" t="s">
        <v>217</v>
      </c>
      <c r="D355" s="2"/>
      <c r="E355" s="2"/>
      <c r="F355" s="2"/>
      <c r="G355" s="2"/>
      <c r="H355" s="2"/>
      <c r="I355" s="2"/>
      <c r="J355" s="2"/>
    </row>
    <row r="357" spans="2:10" ht="44.25" customHeight="1" x14ac:dyDescent="0.25">
      <c r="B357" s="3" t="s">
        <v>1</v>
      </c>
      <c r="C357" s="3" t="s">
        <v>2</v>
      </c>
      <c r="D357" s="3" t="s">
        <v>3</v>
      </c>
      <c r="E357" s="3" t="s">
        <v>4</v>
      </c>
      <c r="F357" s="3" t="s">
        <v>5</v>
      </c>
      <c r="G357" s="3" t="s">
        <v>6</v>
      </c>
      <c r="H357" s="3" t="s">
        <v>7</v>
      </c>
      <c r="I357" s="3" t="s">
        <v>8</v>
      </c>
      <c r="J357" s="3" t="s">
        <v>9</v>
      </c>
    </row>
    <row r="358" spans="2:10" ht="24" x14ac:dyDescent="0.25">
      <c r="B358" s="76">
        <v>1</v>
      </c>
      <c r="C358" s="21" t="s">
        <v>218</v>
      </c>
      <c r="D358" s="131" t="s">
        <v>159</v>
      </c>
      <c r="E358" s="133">
        <v>40</v>
      </c>
      <c r="F358" s="103"/>
      <c r="G358" s="103"/>
      <c r="H358" s="103"/>
      <c r="I358" s="103"/>
      <c r="J358" s="103"/>
    </row>
    <row r="359" spans="2:10" ht="409.5" x14ac:dyDescent="0.25">
      <c r="B359" s="78"/>
      <c r="C359" s="140" t="s">
        <v>442</v>
      </c>
      <c r="D359" s="132"/>
      <c r="E359" s="134"/>
      <c r="F359" s="104"/>
      <c r="G359" s="104"/>
      <c r="H359" s="104"/>
      <c r="I359" s="104"/>
      <c r="J359" s="104"/>
    </row>
    <row r="360" spans="2:10" x14ac:dyDescent="0.25">
      <c r="B360" s="76">
        <v>2</v>
      </c>
      <c r="C360" s="21" t="s">
        <v>219</v>
      </c>
      <c r="D360" s="40"/>
      <c r="E360" s="39"/>
      <c r="F360" s="22"/>
      <c r="G360" s="22"/>
      <c r="H360" s="22"/>
      <c r="I360" s="22"/>
      <c r="J360" s="22"/>
    </row>
    <row r="361" spans="2:10" ht="120" x14ac:dyDescent="0.25">
      <c r="B361" s="78"/>
      <c r="C361" s="139" t="s">
        <v>441</v>
      </c>
      <c r="D361" s="40" t="s">
        <v>159</v>
      </c>
      <c r="E361" s="39">
        <v>1</v>
      </c>
      <c r="F361" s="22"/>
      <c r="G361" s="22"/>
      <c r="H361" s="22"/>
      <c r="I361" s="22"/>
      <c r="J361" s="22"/>
    </row>
    <row r="362" spans="2:10" x14ac:dyDescent="0.25">
      <c r="B362" s="76">
        <v>3</v>
      </c>
      <c r="C362" s="68" t="s">
        <v>220</v>
      </c>
      <c r="D362" s="131" t="s">
        <v>159</v>
      </c>
      <c r="E362" s="133">
        <v>20</v>
      </c>
      <c r="F362" s="103"/>
      <c r="G362" s="103"/>
      <c r="H362" s="103"/>
      <c r="I362" s="103"/>
      <c r="J362" s="103"/>
    </row>
    <row r="363" spans="2:10" ht="156" x14ac:dyDescent="0.25">
      <c r="B363" s="78"/>
      <c r="C363" s="139" t="s">
        <v>440</v>
      </c>
      <c r="D363" s="132"/>
      <c r="E363" s="134"/>
      <c r="F363" s="104"/>
      <c r="G363" s="104"/>
      <c r="H363" s="104"/>
      <c r="I363" s="104"/>
      <c r="J363" s="104"/>
    </row>
    <row r="364" spans="2:10" ht="24" x14ac:dyDescent="0.25">
      <c r="B364" s="76">
        <v>4</v>
      </c>
      <c r="C364" s="21" t="s">
        <v>221</v>
      </c>
      <c r="D364" s="131" t="s">
        <v>159</v>
      </c>
      <c r="E364" s="133">
        <v>10</v>
      </c>
      <c r="F364" s="103"/>
      <c r="G364" s="103"/>
      <c r="H364" s="103"/>
      <c r="I364" s="103"/>
      <c r="J364" s="103"/>
    </row>
    <row r="365" spans="2:10" ht="276" x14ac:dyDescent="0.25">
      <c r="B365" s="78"/>
      <c r="C365" s="139" t="s">
        <v>222</v>
      </c>
      <c r="D365" s="132"/>
      <c r="E365" s="134"/>
      <c r="F365" s="104"/>
      <c r="G365" s="104"/>
      <c r="H365" s="104"/>
      <c r="I365" s="104"/>
      <c r="J365" s="104"/>
    </row>
    <row r="366" spans="2:10" ht="24" x14ac:dyDescent="0.25">
      <c r="B366" s="76">
        <v>5</v>
      </c>
      <c r="C366" s="21" t="s">
        <v>223</v>
      </c>
      <c r="D366" s="131" t="s">
        <v>159</v>
      </c>
      <c r="E366" s="133">
        <v>15</v>
      </c>
      <c r="F366" s="103"/>
      <c r="G366" s="103"/>
      <c r="H366" s="103"/>
      <c r="I366" s="103"/>
      <c r="J366" s="103"/>
    </row>
    <row r="367" spans="2:10" ht="132" x14ac:dyDescent="0.25">
      <c r="B367" s="78"/>
      <c r="C367" s="41" t="s">
        <v>224</v>
      </c>
      <c r="D367" s="132"/>
      <c r="E367" s="134"/>
      <c r="F367" s="104"/>
      <c r="G367" s="104"/>
      <c r="H367" s="104"/>
      <c r="I367" s="104"/>
      <c r="J367" s="104"/>
    </row>
    <row r="368" spans="2:10" x14ac:dyDescent="0.25">
      <c r="B368" s="76">
        <v>6</v>
      </c>
      <c r="C368" s="21" t="s">
        <v>225</v>
      </c>
      <c r="D368" s="131" t="s">
        <v>159</v>
      </c>
      <c r="E368" s="133">
        <v>30</v>
      </c>
      <c r="F368" s="103"/>
      <c r="G368" s="103"/>
      <c r="H368" s="103"/>
      <c r="I368" s="103"/>
      <c r="J368" s="103"/>
    </row>
    <row r="369" spans="2:10" ht="276" x14ac:dyDescent="0.25">
      <c r="B369" s="78"/>
      <c r="C369" s="139" t="s">
        <v>439</v>
      </c>
      <c r="D369" s="132"/>
      <c r="E369" s="134"/>
      <c r="F369" s="104"/>
      <c r="G369" s="104"/>
      <c r="H369" s="104"/>
      <c r="I369" s="104"/>
      <c r="J369" s="104"/>
    </row>
    <row r="370" spans="2:10" ht="24" x14ac:dyDescent="0.25">
      <c r="B370" s="76">
        <v>7</v>
      </c>
      <c r="C370" s="21" t="s">
        <v>223</v>
      </c>
      <c r="D370" s="131" t="s">
        <v>159</v>
      </c>
      <c r="E370" s="133">
        <v>10</v>
      </c>
      <c r="F370" s="103"/>
      <c r="G370" s="103"/>
      <c r="H370" s="103"/>
      <c r="I370" s="103"/>
      <c r="J370" s="103"/>
    </row>
    <row r="371" spans="2:10" ht="156" x14ac:dyDescent="0.25">
      <c r="B371" s="78"/>
      <c r="C371" s="139" t="s">
        <v>226</v>
      </c>
      <c r="D371" s="132"/>
      <c r="E371" s="134"/>
      <c r="F371" s="104"/>
      <c r="G371" s="104"/>
      <c r="H371" s="104"/>
      <c r="I371" s="104"/>
      <c r="J371" s="104"/>
    </row>
    <row r="372" spans="2:10" ht="24.75" customHeight="1" x14ac:dyDescent="0.25">
      <c r="B372" s="76">
        <v>8</v>
      </c>
      <c r="C372" s="69" t="s">
        <v>227</v>
      </c>
      <c r="D372" s="131" t="s">
        <v>159</v>
      </c>
      <c r="E372" s="133">
        <v>4</v>
      </c>
      <c r="F372" s="103"/>
      <c r="G372" s="103"/>
      <c r="H372" s="103"/>
      <c r="I372" s="103"/>
      <c r="J372" s="103"/>
    </row>
    <row r="373" spans="2:10" ht="300" x14ac:dyDescent="0.25">
      <c r="B373" s="78"/>
      <c r="C373" s="139" t="s">
        <v>438</v>
      </c>
      <c r="D373" s="132"/>
      <c r="E373" s="134"/>
      <c r="F373" s="104"/>
      <c r="G373" s="104"/>
      <c r="H373" s="104"/>
      <c r="I373" s="104"/>
      <c r="J373" s="104"/>
    </row>
    <row r="374" spans="2:10" ht="36.75" customHeight="1" x14ac:dyDescent="0.25">
      <c r="B374" s="76">
        <v>9</v>
      </c>
      <c r="C374" s="21" t="s">
        <v>228</v>
      </c>
      <c r="D374" s="40"/>
      <c r="E374" s="39"/>
      <c r="F374" s="22"/>
      <c r="G374" s="22"/>
      <c r="H374" s="22"/>
      <c r="I374" s="22"/>
      <c r="J374" s="22"/>
    </row>
    <row r="375" spans="2:10" ht="204" x14ac:dyDescent="0.25">
      <c r="B375" s="78"/>
      <c r="C375" s="139" t="s">
        <v>229</v>
      </c>
      <c r="D375" s="40" t="s">
        <v>159</v>
      </c>
      <c r="E375" s="39">
        <v>10</v>
      </c>
      <c r="F375" s="22"/>
      <c r="G375" s="22"/>
      <c r="H375" s="22"/>
      <c r="I375" s="22"/>
      <c r="J375" s="22"/>
    </row>
    <row r="376" spans="2:10" ht="24" x14ac:dyDescent="0.25">
      <c r="B376" s="76">
        <v>10</v>
      </c>
      <c r="C376" s="21" t="s">
        <v>230</v>
      </c>
      <c r="D376" s="131" t="s">
        <v>159</v>
      </c>
      <c r="E376" s="133">
        <v>10</v>
      </c>
      <c r="F376" s="103"/>
      <c r="G376" s="103"/>
      <c r="H376" s="103"/>
      <c r="I376" s="103"/>
      <c r="J376" s="43"/>
    </row>
    <row r="377" spans="2:10" ht="276" x14ac:dyDescent="0.25">
      <c r="B377" s="78"/>
      <c r="C377" s="139" t="s">
        <v>231</v>
      </c>
      <c r="D377" s="132"/>
      <c r="E377" s="134"/>
      <c r="F377" s="104"/>
      <c r="G377" s="104"/>
      <c r="H377" s="104"/>
      <c r="I377" s="104"/>
      <c r="J377" s="22"/>
    </row>
    <row r="378" spans="2:10" ht="24" x14ac:dyDescent="0.25">
      <c r="B378" s="76">
        <v>11</v>
      </c>
      <c r="C378" s="21" t="s">
        <v>232</v>
      </c>
      <c r="D378" s="131" t="s">
        <v>159</v>
      </c>
      <c r="E378" s="133">
        <v>5</v>
      </c>
      <c r="F378" s="103"/>
      <c r="G378" s="103"/>
      <c r="H378" s="103"/>
      <c r="I378" s="103"/>
      <c r="J378" s="103"/>
    </row>
    <row r="379" spans="2:10" ht="180" x14ac:dyDescent="0.25">
      <c r="B379" s="78"/>
      <c r="C379" s="139" t="s">
        <v>233</v>
      </c>
      <c r="D379" s="132"/>
      <c r="E379" s="134"/>
      <c r="F379" s="104"/>
      <c r="G379" s="104"/>
      <c r="H379" s="104"/>
      <c r="I379" s="104"/>
      <c r="J379" s="104"/>
    </row>
    <row r="380" spans="2:10" x14ac:dyDescent="0.25">
      <c r="B380" s="76">
        <v>12</v>
      </c>
      <c r="C380" s="21" t="s">
        <v>234</v>
      </c>
      <c r="D380" s="131" t="s">
        <v>159</v>
      </c>
      <c r="E380" s="133">
        <v>4</v>
      </c>
      <c r="F380" s="103"/>
      <c r="G380" s="103"/>
      <c r="H380" s="103"/>
      <c r="I380" s="103"/>
      <c r="J380" s="103"/>
    </row>
    <row r="381" spans="2:10" ht="132" x14ac:dyDescent="0.25">
      <c r="B381" s="78"/>
      <c r="C381" s="139" t="s">
        <v>437</v>
      </c>
      <c r="D381" s="132"/>
      <c r="E381" s="134"/>
      <c r="F381" s="104"/>
      <c r="G381" s="104"/>
      <c r="H381" s="104"/>
      <c r="I381" s="104"/>
      <c r="J381" s="104"/>
    </row>
    <row r="382" spans="2:10" x14ac:dyDescent="0.25">
      <c r="B382" s="76">
        <v>13</v>
      </c>
      <c r="C382" s="21" t="s">
        <v>235</v>
      </c>
      <c r="D382" s="131" t="s">
        <v>159</v>
      </c>
      <c r="E382" s="133">
        <v>15</v>
      </c>
      <c r="F382" s="103"/>
      <c r="G382" s="103"/>
      <c r="H382" s="103"/>
      <c r="I382" s="103"/>
      <c r="J382" s="103"/>
    </row>
    <row r="383" spans="2:10" ht="132" x14ac:dyDescent="0.25">
      <c r="B383" s="78"/>
      <c r="C383" s="139" t="s">
        <v>236</v>
      </c>
      <c r="D383" s="132"/>
      <c r="E383" s="134"/>
      <c r="F383" s="104"/>
      <c r="G383" s="104"/>
      <c r="H383" s="104"/>
      <c r="I383" s="104"/>
      <c r="J383" s="104"/>
    </row>
    <row r="384" spans="2:10" ht="24" x14ac:dyDescent="0.25">
      <c r="B384" s="76">
        <v>14</v>
      </c>
      <c r="C384" s="21" t="s">
        <v>237</v>
      </c>
      <c r="D384" s="131" t="s">
        <v>159</v>
      </c>
      <c r="E384" s="133">
        <v>10</v>
      </c>
      <c r="F384" s="103"/>
      <c r="G384" s="103"/>
      <c r="H384" s="103"/>
      <c r="I384" s="103"/>
      <c r="J384" s="103"/>
    </row>
    <row r="385" spans="2:10" ht="324" x14ac:dyDescent="0.25">
      <c r="B385" s="78"/>
      <c r="C385" s="139" t="s">
        <v>436</v>
      </c>
      <c r="D385" s="132"/>
      <c r="E385" s="134"/>
      <c r="F385" s="104"/>
      <c r="G385" s="104"/>
      <c r="H385" s="104"/>
      <c r="I385" s="104"/>
      <c r="J385" s="104"/>
    </row>
    <row r="386" spans="2:10" ht="24" x14ac:dyDescent="0.25">
      <c r="B386" s="76">
        <v>15</v>
      </c>
      <c r="C386" s="21" t="s">
        <v>238</v>
      </c>
      <c r="D386" s="131" t="s">
        <v>159</v>
      </c>
      <c r="E386" s="133">
        <v>4</v>
      </c>
      <c r="F386" s="103"/>
      <c r="G386" s="103"/>
      <c r="H386" s="103"/>
      <c r="I386" s="103"/>
      <c r="J386" s="103"/>
    </row>
    <row r="387" spans="2:10" ht="132" x14ac:dyDescent="0.25">
      <c r="B387" s="78"/>
      <c r="C387" s="139" t="s">
        <v>435</v>
      </c>
      <c r="D387" s="132"/>
      <c r="E387" s="134"/>
      <c r="F387" s="104"/>
      <c r="G387" s="104"/>
      <c r="H387" s="104"/>
      <c r="I387" s="104"/>
      <c r="J387" s="104"/>
    </row>
    <row r="388" spans="2:10" x14ac:dyDescent="0.25">
      <c r="B388" s="76">
        <v>16</v>
      </c>
      <c r="C388" s="21" t="s">
        <v>239</v>
      </c>
      <c r="D388" s="131" t="s">
        <v>159</v>
      </c>
      <c r="E388" s="133">
        <v>10</v>
      </c>
      <c r="F388" s="103"/>
      <c r="G388" s="103"/>
      <c r="H388" s="103"/>
      <c r="I388" s="103"/>
      <c r="J388" s="103"/>
    </row>
    <row r="389" spans="2:10" ht="180" x14ac:dyDescent="0.25">
      <c r="B389" s="78"/>
      <c r="C389" s="139" t="s">
        <v>434</v>
      </c>
      <c r="D389" s="132"/>
      <c r="E389" s="134"/>
      <c r="F389" s="104"/>
      <c r="G389" s="104"/>
      <c r="H389" s="104"/>
      <c r="I389" s="104"/>
      <c r="J389" s="104"/>
    </row>
    <row r="390" spans="2:10" x14ac:dyDescent="0.25">
      <c r="B390" s="76">
        <v>17</v>
      </c>
      <c r="C390" s="21" t="s">
        <v>240</v>
      </c>
      <c r="D390" s="131" t="s">
        <v>159</v>
      </c>
      <c r="E390" s="133">
        <v>10</v>
      </c>
      <c r="F390" s="103"/>
      <c r="G390" s="103"/>
      <c r="H390" s="103"/>
      <c r="I390" s="103"/>
      <c r="J390" s="103"/>
    </row>
    <row r="391" spans="2:10" ht="168" x14ac:dyDescent="0.25">
      <c r="B391" s="78"/>
      <c r="C391" s="139" t="s">
        <v>433</v>
      </c>
      <c r="D391" s="132"/>
      <c r="E391" s="134"/>
      <c r="F391" s="104"/>
      <c r="G391" s="104"/>
      <c r="H391" s="104"/>
      <c r="I391" s="104"/>
      <c r="J391" s="104"/>
    </row>
    <row r="392" spans="2:10" ht="36" x14ac:dyDescent="0.25">
      <c r="B392" s="76">
        <v>18</v>
      </c>
      <c r="C392" s="21" t="s">
        <v>241</v>
      </c>
      <c r="D392" s="131" t="s">
        <v>159</v>
      </c>
      <c r="E392" s="133">
        <v>1</v>
      </c>
      <c r="F392" s="103"/>
      <c r="G392" s="103"/>
      <c r="H392" s="103"/>
      <c r="I392" s="103"/>
      <c r="J392" s="103"/>
    </row>
    <row r="393" spans="2:10" ht="96" x14ac:dyDescent="0.25">
      <c r="B393" s="78"/>
      <c r="C393" s="41" t="s">
        <v>242</v>
      </c>
      <c r="D393" s="132"/>
      <c r="E393" s="134"/>
      <c r="F393" s="104"/>
      <c r="G393" s="104"/>
      <c r="H393" s="104"/>
      <c r="I393" s="104"/>
      <c r="J393" s="104"/>
    </row>
    <row r="394" spans="2:10" ht="36" x14ac:dyDescent="0.25">
      <c r="B394" s="76">
        <v>19</v>
      </c>
      <c r="C394" s="21" t="s">
        <v>241</v>
      </c>
      <c r="D394" s="131" t="s">
        <v>159</v>
      </c>
      <c r="E394" s="133">
        <v>1</v>
      </c>
      <c r="F394" s="103"/>
      <c r="G394" s="103"/>
      <c r="H394" s="103"/>
      <c r="I394" s="103"/>
      <c r="J394" s="103"/>
    </row>
    <row r="395" spans="2:10" ht="72" x14ac:dyDescent="0.25">
      <c r="B395" s="78"/>
      <c r="C395" s="41" t="s">
        <v>320</v>
      </c>
      <c r="D395" s="132"/>
      <c r="E395" s="134"/>
      <c r="F395" s="104"/>
      <c r="G395" s="104"/>
      <c r="H395" s="104"/>
      <c r="I395" s="104"/>
      <c r="J395" s="104"/>
    </row>
    <row r="396" spans="2:10" ht="24" x14ac:dyDescent="0.25">
      <c r="B396" s="76">
        <v>20</v>
      </c>
      <c r="C396" s="21" t="s">
        <v>243</v>
      </c>
      <c r="D396" s="131" t="s">
        <v>159</v>
      </c>
      <c r="E396" s="133">
        <v>1</v>
      </c>
      <c r="F396" s="103"/>
      <c r="G396" s="103"/>
      <c r="H396" s="103"/>
      <c r="I396" s="103"/>
      <c r="J396" s="103"/>
    </row>
    <row r="397" spans="2:10" ht="84" x14ac:dyDescent="0.25">
      <c r="B397" s="78"/>
      <c r="C397" s="41" t="s">
        <v>319</v>
      </c>
      <c r="D397" s="132"/>
      <c r="E397" s="134"/>
      <c r="F397" s="104"/>
      <c r="G397" s="104"/>
      <c r="H397" s="104"/>
      <c r="I397" s="104"/>
      <c r="J397" s="104"/>
    </row>
    <row r="398" spans="2:10" ht="21.75" customHeight="1" x14ac:dyDescent="0.25">
      <c r="B398" s="80" t="s">
        <v>11</v>
      </c>
      <c r="C398" s="81"/>
      <c r="D398" s="81"/>
      <c r="E398" s="81"/>
      <c r="F398" s="82"/>
      <c r="G398" s="83"/>
      <c r="H398" s="84"/>
      <c r="I398" s="84"/>
      <c r="J398" s="85"/>
    </row>
    <row r="399" spans="2:10" ht="21.75" customHeight="1" x14ac:dyDescent="0.25">
      <c r="B399" s="80" t="s">
        <v>12</v>
      </c>
      <c r="C399" s="81"/>
      <c r="D399" s="81"/>
      <c r="E399" s="81"/>
      <c r="F399" s="82"/>
      <c r="G399" s="83"/>
      <c r="H399" s="84"/>
      <c r="I399" s="84"/>
      <c r="J399" s="85"/>
    </row>
    <row r="402" spans="2:7" ht="24" x14ac:dyDescent="0.25">
      <c r="B402" s="3" t="s">
        <v>1</v>
      </c>
      <c r="C402" s="3" t="s">
        <v>2</v>
      </c>
      <c r="D402" s="3" t="s">
        <v>3</v>
      </c>
      <c r="E402" s="3" t="s">
        <v>4</v>
      </c>
      <c r="F402" s="3" t="s">
        <v>5</v>
      </c>
      <c r="G402" s="3" t="s">
        <v>7</v>
      </c>
    </row>
    <row r="403" spans="2:7" x14ac:dyDescent="0.25">
      <c r="B403" s="136">
        <v>1</v>
      </c>
      <c r="C403" s="58" t="s">
        <v>350</v>
      </c>
      <c r="D403" s="57"/>
      <c r="E403" s="57"/>
      <c r="F403" s="57"/>
      <c r="G403" s="57"/>
    </row>
    <row r="404" spans="2:7" x14ac:dyDescent="0.25">
      <c r="B404" s="137"/>
      <c r="C404" s="56" t="s">
        <v>269</v>
      </c>
      <c r="D404" s="40" t="s">
        <v>13</v>
      </c>
      <c r="E404" s="39">
        <v>1</v>
      </c>
      <c r="F404" s="53"/>
      <c r="G404" s="53"/>
    </row>
    <row r="405" spans="2:7" x14ac:dyDescent="0.25">
      <c r="B405" s="137"/>
      <c r="C405" s="56" t="s">
        <v>354</v>
      </c>
      <c r="D405" s="40" t="s">
        <v>13</v>
      </c>
      <c r="E405" s="39">
        <v>1</v>
      </c>
      <c r="F405" s="53"/>
      <c r="G405" s="53"/>
    </row>
    <row r="406" spans="2:7" x14ac:dyDescent="0.25">
      <c r="B406" s="137"/>
      <c r="C406" s="56" t="s">
        <v>351</v>
      </c>
      <c r="D406" s="40" t="s">
        <v>13</v>
      </c>
      <c r="E406" s="39">
        <v>1</v>
      </c>
      <c r="F406" s="53"/>
      <c r="G406" s="53"/>
    </row>
    <row r="407" spans="2:7" x14ac:dyDescent="0.25">
      <c r="B407" s="137"/>
      <c r="C407" s="56" t="s">
        <v>352</v>
      </c>
      <c r="D407" s="40" t="s">
        <v>13</v>
      </c>
      <c r="E407" s="39">
        <v>1</v>
      </c>
      <c r="F407" s="53"/>
      <c r="G407" s="53"/>
    </row>
    <row r="408" spans="2:7" x14ac:dyDescent="0.25">
      <c r="B408" s="137"/>
      <c r="C408" s="56" t="s">
        <v>270</v>
      </c>
      <c r="D408" s="40" t="s">
        <v>13</v>
      </c>
      <c r="E408" s="39">
        <v>1</v>
      </c>
      <c r="F408" s="53"/>
      <c r="G408" s="53"/>
    </row>
    <row r="409" spans="2:7" x14ac:dyDescent="0.25">
      <c r="B409" s="137"/>
      <c r="C409" s="56" t="s">
        <v>272</v>
      </c>
      <c r="D409" s="40" t="s">
        <v>13</v>
      </c>
      <c r="E409" s="39">
        <v>1</v>
      </c>
      <c r="F409" s="53"/>
      <c r="G409" s="53"/>
    </row>
    <row r="410" spans="2:7" x14ac:dyDescent="0.25">
      <c r="B410" s="138"/>
      <c r="C410" s="56" t="s">
        <v>353</v>
      </c>
      <c r="D410" s="40" t="s">
        <v>13</v>
      </c>
      <c r="E410" s="39">
        <v>1</v>
      </c>
      <c r="F410" s="53"/>
      <c r="G410" s="53"/>
    </row>
    <row r="411" spans="2:7" x14ac:dyDescent="0.25">
      <c r="B411" s="76">
        <v>2</v>
      </c>
      <c r="C411" s="58" t="s">
        <v>355</v>
      </c>
      <c r="D411" s="61"/>
      <c r="E411" s="3"/>
      <c r="F411" s="3"/>
      <c r="G411" s="3"/>
    </row>
    <row r="412" spans="2:7" x14ac:dyDescent="0.25">
      <c r="B412" s="77"/>
      <c r="C412" s="56" t="s">
        <v>358</v>
      </c>
      <c r="D412" s="40" t="s">
        <v>13</v>
      </c>
      <c r="E412" s="39">
        <v>1</v>
      </c>
      <c r="F412" s="53"/>
      <c r="G412" s="53"/>
    </row>
    <row r="413" spans="2:7" x14ac:dyDescent="0.25">
      <c r="B413" s="78"/>
      <c r="C413" s="56" t="s">
        <v>356</v>
      </c>
      <c r="D413" s="40" t="s">
        <v>13</v>
      </c>
      <c r="E413" s="39">
        <v>1</v>
      </c>
      <c r="F413" s="53"/>
      <c r="G413" s="53"/>
    </row>
    <row r="414" spans="2:7" x14ac:dyDescent="0.25">
      <c r="B414" s="76">
        <v>3</v>
      </c>
      <c r="C414" s="58" t="s">
        <v>357</v>
      </c>
      <c r="D414" s="61"/>
      <c r="E414" s="3"/>
      <c r="F414" s="3"/>
      <c r="G414" s="3"/>
    </row>
    <row r="415" spans="2:7" x14ac:dyDescent="0.25">
      <c r="B415" s="77"/>
      <c r="C415" s="56" t="s">
        <v>359</v>
      </c>
      <c r="D415" s="40" t="s">
        <v>13</v>
      </c>
      <c r="E415" s="39">
        <v>1</v>
      </c>
      <c r="F415" s="53"/>
      <c r="G415" s="53"/>
    </row>
    <row r="416" spans="2:7" x14ac:dyDescent="0.25">
      <c r="B416" s="77"/>
      <c r="C416" s="56" t="s">
        <v>269</v>
      </c>
      <c r="D416" s="40" t="s">
        <v>13</v>
      </c>
      <c r="E416" s="39">
        <v>1</v>
      </c>
      <c r="F416" s="53"/>
      <c r="G416" s="53"/>
    </row>
    <row r="417" spans="2:7" x14ac:dyDescent="0.25">
      <c r="B417" s="77"/>
      <c r="C417" s="56" t="s">
        <v>270</v>
      </c>
      <c r="D417" s="40" t="s">
        <v>13</v>
      </c>
      <c r="E417" s="39">
        <v>1</v>
      </c>
      <c r="F417" s="53"/>
      <c r="G417" s="53"/>
    </row>
    <row r="418" spans="2:7" x14ac:dyDescent="0.25">
      <c r="B418" s="77">
        <v>4</v>
      </c>
      <c r="C418" s="58" t="s">
        <v>400</v>
      </c>
      <c r="D418" s="61"/>
      <c r="E418" s="3"/>
      <c r="F418" s="3"/>
      <c r="G418" s="3"/>
    </row>
    <row r="419" spans="2:7" x14ac:dyDescent="0.25">
      <c r="B419" s="78"/>
      <c r="C419" s="56" t="s">
        <v>401</v>
      </c>
      <c r="D419" s="40" t="s">
        <v>13</v>
      </c>
      <c r="E419" s="39">
        <v>1</v>
      </c>
      <c r="F419" s="55"/>
      <c r="G419" s="55"/>
    </row>
    <row r="420" spans="2:7" x14ac:dyDescent="0.25">
      <c r="B420" s="76">
        <v>5</v>
      </c>
      <c r="C420" s="58" t="s">
        <v>360</v>
      </c>
      <c r="D420" s="61"/>
      <c r="E420" s="3"/>
      <c r="F420" s="3"/>
      <c r="G420" s="3"/>
    </row>
    <row r="421" spans="2:7" x14ac:dyDescent="0.25">
      <c r="B421" s="77"/>
      <c r="C421" s="56" t="s">
        <v>362</v>
      </c>
      <c r="D421" s="40" t="s">
        <v>13</v>
      </c>
      <c r="E421" s="39">
        <v>1</v>
      </c>
      <c r="F421" s="53"/>
      <c r="G421" s="53"/>
    </row>
    <row r="422" spans="2:7" x14ac:dyDescent="0.25">
      <c r="B422" s="78"/>
      <c r="C422" s="56" t="s">
        <v>361</v>
      </c>
      <c r="D422" s="40" t="s">
        <v>13</v>
      </c>
      <c r="E422" s="39">
        <v>1</v>
      </c>
      <c r="F422" s="53"/>
      <c r="G422" s="53"/>
    </row>
    <row r="423" spans="2:7" x14ac:dyDescent="0.25">
      <c r="B423" s="62"/>
      <c r="C423" s="58" t="s">
        <v>402</v>
      </c>
      <c r="D423" s="61"/>
      <c r="E423" s="3"/>
      <c r="F423" s="3"/>
      <c r="G423" s="3"/>
    </row>
    <row r="424" spans="2:7" x14ac:dyDescent="0.25">
      <c r="B424" s="62">
        <v>6</v>
      </c>
      <c r="C424" s="56" t="s">
        <v>403</v>
      </c>
      <c r="D424" s="40" t="s">
        <v>13</v>
      </c>
      <c r="E424" s="39">
        <v>1</v>
      </c>
      <c r="F424" s="55"/>
      <c r="G424" s="55"/>
    </row>
    <row r="425" spans="2:7" x14ac:dyDescent="0.25">
      <c r="B425" s="76">
        <v>7</v>
      </c>
      <c r="C425" s="58" t="s">
        <v>363</v>
      </c>
      <c r="D425" s="61"/>
      <c r="E425" s="3"/>
      <c r="F425" s="3"/>
      <c r="G425" s="3"/>
    </row>
    <row r="426" spans="2:7" x14ac:dyDescent="0.25">
      <c r="B426" s="77"/>
      <c r="C426" s="56" t="s">
        <v>371</v>
      </c>
      <c r="D426" s="40" t="s">
        <v>13</v>
      </c>
      <c r="E426" s="39">
        <v>1</v>
      </c>
      <c r="F426" s="53"/>
      <c r="G426" s="53"/>
    </row>
    <row r="427" spans="2:7" x14ac:dyDescent="0.25">
      <c r="B427" s="77"/>
      <c r="C427" s="56" t="s">
        <v>372</v>
      </c>
      <c r="D427" s="40" t="s">
        <v>13</v>
      </c>
      <c r="E427" s="39">
        <v>1</v>
      </c>
      <c r="F427" s="53"/>
      <c r="G427" s="53"/>
    </row>
    <row r="428" spans="2:7" x14ac:dyDescent="0.25">
      <c r="B428" s="77"/>
      <c r="C428" s="56" t="s">
        <v>270</v>
      </c>
      <c r="D428" s="40" t="s">
        <v>13</v>
      </c>
      <c r="E428" s="39">
        <v>1</v>
      </c>
      <c r="F428" s="53"/>
      <c r="G428" s="53"/>
    </row>
    <row r="429" spans="2:7" x14ac:dyDescent="0.25">
      <c r="B429" s="77"/>
      <c r="C429" s="56" t="s">
        <v>364</v>
      </c>
      <c r="D429" s="40" t="s">
        <v>13</v>
      </c>
      <c r="E429" s="39">
        <v>1</v>
      </c>
      <c r="F429" s="53"/>
      <c r="G429" s="53"/>
    </row>
    <row r="430" spans="2:7" x14ac:dyDescent="0.25">
      <c r="B430" s="77"/>
      <c r="C430" s="56" t="s">
        <v>288</v>
      </c>
      <c r="D430" s="40" t="s">
        <v>13</v>
      </c>
      <c r="E430" s="39">
        <v>1</v>
      </c>
      <c r="F430" s="53"/>
      <c r="G430" s="53"/>
    </row>
    <row r="431" spans="2:7" x14ac:dyDescent="0.25">
      <c r="B431" s="77"/>
      <c r="C431" s="56" t="s">
        <v>365</v>
      </c>
      <c r="D431" s="40" t="s">
        <v>13</v>
      </c>
      <c r="E431" s="39">
        <v>1</v>
      </c>
      <c r="F431" s="53"/>
      <c r="G431" s="53"/>
    </row>
    <row r="432" spans="2:7" x14ac:dyDescent="0.25">
      <c r="B432" s="77"/>
      <c r="C432" s="56" t="s">
        <v>366</v>
      </c>
      <c r="D432" s="40" t="s">
        <v>13</v>
      </c>
      <c r="E432" s="39">
        <v>1</v>
      </c>
      <c r="F432" s="53"/>
      <c r="G432" s="53"/>
    </row>
    <row r="433" spans="2:7" x14ac:dyDescent="0.25">
      <c r="B433" s="77"/>
      <c r="C433" s="56" t="s">
        <v>367</v>
      </c>
      <c r="D433" s="40" t="s">
        <v>13</v>
      </c>
      <c r="E433" s="39">
        <v>1</v>
      </c>
      <c r="F433" s="53"/>
      <c r="G433" s="53"/>
    </row>
    <row r="434" spans="2:7" x14ac:dyDescent="0.25">
      <c r="B434" s="77"/>
      <c r="C434" s="56" t="s">
        <v>368</v>
      </c>
      <c r="D434" s="40" t="s">
        <v>13</v>
      </c>
      <c r="E434" s="39">
        <v>1</v>
      </c>
      <c r="F434" s="53"/>
      <c r="G434" s="53"/>
    </row>
    <row r="435" spans="2:7" x14ac:dyDescent="0.25">
      <c r="B435" s="77"/>
      <c r="C435" s="56" t="s">
        <v>369</v>
      </c>
      <c r="D435" s="40" t="s">
        <v>13</v>
      </c>
      <c r="E435" s="39">
        <v>1</v>
      </c>
      <c r="F435" s="53"/>
      <c r="G435" s="53"/>
    </row>
    <row r="436" spans="2:7" x14ac:dyDescent="0.25">
      <c r="B436" s="78"/>
      <c r="C436" s="56" t="s">
        <v>370</v>
      </c>
      <c r="D436" s="40" t="s">
        <v>13</v>
      </c>
      <c r="E436" s="39">
        <v>1</v>
      </c>
      <c r="F436" s="53"/>
      <c r="G436" s="53"/>
    </row>
    <row r="437" spans="2:7" x14ac:dyDescent="0.25">
      <c r="B437" s="79">
        <v>8</v>
      </c>
      <c r="C437" s="58" t="s">
        <v>404</v>
      </c>
      <c r="D437" s="61"/>
      <c r="E437" s="3"/>
      <c r="F437" s="3"/>
      <c r="G437" s="3"/>
    </row>
    <row r="438" spans="2:7" x14ac:dyDescent="0.25">
      <c r="B438" s="79"/>
      <c r="C438" s="56" t="s">
        <v>407</v>
      </c>
      <c r="D438" s="40" t="s">
        <v>13</v>
      </c>
      <c r="E438" s="39">
        <v>1</v>
      </c>
      <c r="F438" s="55"/>
      <c r="G438" s="55"/>
    </row>
    <row r="439" spans="2:7" x14ac:dyDescent="0.25">
      <c r="B439" s="79">
        <v>9</v>
      </c>
      <c r="C439" s="58" t="s">
        <v>405</v>
      </c>
      <c r="D439" s="61"/>
      <c r="E439" s="3"/>
      <c r="F439" s="3"/>
      <c r="G439" s="3"/>
    </row>
    <row r="440" spans="2:7" x14ac:dyDescent="0.25">
      <c r="B440" s="79"/>
      <c r="C440" s="56" t="s">
        <v>406</v>
      </c>
      <c r="D440" s="40" t="s">
        <v>13</v>
      </c>
      <c r="E440" s="39">
        <v>1</v>
      </c>
      <c r="F440" s="55"/>
      <c r="G440" s="55"/>
    </row>
    <row r="441" spans="2:7" x14ac:dyDescent="0.25">
      <c r="B441" s="79">
        <v>10</v>
      </c>
      <c r="C441" s="58" t="s">
        <v>408</v>
      </c>
      <c r="D441" s="61"/>
      <c r="E441" s="3"/>
      <c r="F441" s="3"/>
      <c r="G441" s="3"/>
    </row>
    <row r="442" spans="2:7" x14ac:dyDescent="0.25">
      <c r="B442" s="79"/>
      <c r="C442" s="56" t="s">
        <v>409</v>
      </c>
      <c r="D442" s="40" t="s">
        <v>13</v>
      </c>
      <c r="E442" s="39">
        <v>1</v>
      </c>
      <c r="F442" s="55"/>
      <c r="G442" s="55"/>
    </row>
    <row r="443" spans="2:7" x14ac:dyDescent="0.25">
      <c r="B443" s="79">
        <v>11</v>
      </c>
      <c r="C443" s="58" t="s">
        <v>373</v>
      </c>
      <c r="D443" s="61"/>
      <c r="E443" s="3"/>
      <c r="F443" s="3"/>
      <c r="G443" s="3"/>
    </row>
    <row r="444" spans="2:7" x14ac:dyDescent="0.25">
      <c r="B444" s="79"/>
      <c r="C444" s="56" t="s">
        <v>374</v>
      </c>
      <c r="D444" s="40" t="s">
        <v>13</v>
      </c>
      <c r="E444" s="39">
        <v>1</v>
      </c>
      <c r="F444" s="53"/>
      <c r="G444" s="53"/>
    </row>
    <row r="445" spans="2:7" x14ac:dyDescent="0.25">
      <c r="B445" s="79"/>
      <c r="C445" s="56" t="s">
        <v>375</v>
      </c>
      <c r="D445" s="40" t="s">
        <v>13</v>
      </c>
      <c r="E445" s="39">
        <v>1</v>
      </c>
      <c r="F445" s="53"/>
      <c r="G445" s="53"/>
    </row>
    <row r="446" spans="2:7" x14ac:dyDescent="0.25">
      <c r="B446" s="79"/>
      <c r="C446" s="56" t="s">
        <v>376</v>
      </c>
      <c r="D446" s="40" t="s">
        <v>13</v>
      </c>
      <c r="E446" s="39">
        <v>1</v>
      </c>
      <c r="F446" s="53"/>
      <c r="G446" s="53"/>
    </row>
    <row r="447" spans="2:7" x14ac:dyDescent="0.25">
      <c r="B447" s="79">
        <v>12</v>
      </c>
      <c r="C447" s="58" t="s">
        <v>410</v>
      </c>
      <c r="D447" s="61"/>
      <c r="E447" s="3"/>
      <c r="F447" s="3"/>
      <c r="G447" s="3"/>
    </row>
    <row r="448" spans="2:7" x14ac:dyDescent="0.25">
      <c r="B448" s="79"/>
      <c r="C448" s="56" t="s">
        <v>411</v>
      </c>
      <c r="D448" s="40" t="s">
        <v>13</v>
      </c>
      <c r="E448" s="39">
        <v>1</v>
      </c>
      <c r="F448" s="55"/>
      <c r="G448" s="55"/>
    </row>
    <row r="449" spans="2:7" x14ac:dyDescent="0.25">
      <c r="B449" s="79">
        <v>13</v>
      </c>
      <c r="C449" s="58" t="s">
        <v>377</v>
      </c>
      <c r="D449" s="61"/>
      <c r="E449" s="3"/>
      <c r="F449" s="3"/>
      <c r="G449" s="3"/>
    </row>
    <row r="450" spans="2:7" x14ac:dyDescent="0.25">
      <c r="B450" s="79"/>
      <c r="C450" s="56" t="s">
        <v>269</v>
      </c>
      <c r="D450" s="40" t="s">
        <v>13</v>
      </c>
      <c r="E450" s="39">
        <v>1</v>
      </c>
      <c r="F450" s="53"/>
      <c r="G450" s="53"/>
    </row>
    <row r="451" spans="2:7" x14ac:dyDescent="0.25">
      <c r="B451" s="79"/>
      <c r="C451" s="56" t="s">
        <v>354</v>
      </c>
      <c r="D451" s="40" t="s">
        <v>13</v>
      </c>
      <c r="E451" s="39">
        <v>1</v>
      </c>
      <c r="F451" s="53"/>
      <c r="G451" s="53"/>
    </row>
    <row r="452" spans="2:7" x14ac:dyDescent="0.25">
      <c r="B452" s="79"/>
      <c r="C452" s="56" t="s">
        <v>378</v>
      </c>
      <c r="D452" s="40" t="s">
        <v>13</v>
      </c>
      <c r="E452" s="39">
        <v>1</v>
      </c>
      <c r="F452" s="53"/>
      <c r="G452" s="53"/>
    </row>
    <row r="453" spans="2:7" x14ac:dyDescent="0.25">
      <c r="B453" s="79"/>
      <c r="C453" s="56" t="s">
        <v>379</v>
      </c>
      <c r="D453" s="40" t="s">
        <v>13</v>
      </c>
      <c r="E453" s="39">
        <v>1</v>
      </c>
      <c r="F453" s="53"/>
      <c r="G453" s="53"/>
    </row>
    <row r="454" spans="2:7" x14ac:dyDescent="0.25">
      <c r="B454" s="79"/>
      <c r="C454" s="56" t="s">
        <v>270</v>
      </c>
      <c r="D454" s="40" t="s">
        <v>13</v>
      </c>
      <c r="E454" s="39">
        <v>1</v>
      </c>
      <c r="F454" s="53"/>
      <c r="G454" s="53"/>
    </row>
    <row r="455" spans="2:7" x14ac:dyDescent="0.25">
      <c r="B455" s="79"/>
      <c r="C455" s="56" t="s">
        <v>272</v>
      </c>
      <c r="D455" s="40" t="s">
        <v>13</v>
      </c>
      <c r="E455" s="39">
        <v>1</v>
      </c>
      <c r="F455" s="53"/>
      <c r="G455" s="53"/>
    </row>
    <row r="456" spans="2:7" x14ac:dyDescent="0.25">
      <c r="B456" s="76">
        <v>14</v>
      </c>
      <c r="C456" s="58" t="s">
        <v>380</v>
      </c>
      <c r="D456" s="61"/>
      <c r="E456" s="3"/>
      <c r="F456" s="3"/>
      <c r="G456" s="3"/>
    </row>
    <row r="457" spans="2:7" x14ac:dyDescent="0.25">
      <c r="B457" s="77"/>
      <c r="C457" s="56" t="s">
        <v>269</v>
      </c>
      <c r="D457" s="40" t="s">
        <v>13</v>
      </c>
      <c r="E457" s="39">
        <v>1</v>
      </c>
      <c r="F457" s="53"/>
      <c r="G457" s="53"/>
    </row>
    <row r="458" spans="2:7" x14ac:dyDescent="0.25">
      <c r="B458" s="77"/>
      <c r="C458" s="56" t="s">
        <v>381</v>
      </c>
      <c r="D458" s="40" t="s">
        <v>13</v>
      </c>
      <c r="E458" s="39">
        <v>1</v>
      </c>
      <c r="F458" s="53"/>
      <c r="G458" s="53"/>
    </row>
    <row r="459" spans="2:7" x14ac:dyDescent="0.25">
      <c r="B459" s="77"/>
      <c r="C459" s="56" t="s">
        <v>382</v>
      </c>
      <c r="D459" s="40" t="s">
        <v>13</v>
      </c>
      <c r="E459" s="39">
        <v>1</v>
      </c>
      <c r="F459" s="53"/>
      <c r="G459" s="53"/>
    </row>
    <row r="460" spans="2:7" x14ac:dyDescent="0.25">
      <c r="B460" s="77"/>
      <c r="C460" s="56" t="s">
        <v>383</v>
      </c>
      <c r="D460" s="40" t="s">
        <v>13</v>
      </c>
      <c r="E460" s="39">
        <v>1</v>
      </c>
      <c r="F460" s="53"/>
      <c r="G460" s="53"/>
    </row>
    <row r="461" spans="2:7" x14ac:dyDescent="0.25">
      <c r="B461" s="77"/>
      <c r="C461" s="56" t="s">
        <v>384</v>
      </c>
      <c r="D461" s="40" t="s">
        <v>13</v>
      </c>
      <c r="E461" s="39">
        <v>1</v>
      </c>
      <c r="F461" s="53"/>
      <c r="G461" s="53"/>
    </row>
    <row r="462" spans="2:7" x14ac:dyDescent="0.25">
      <c r="B462" s="77"/>
      <c r="C462" s="56" t="s">
        <v>385</v>
      </c>
      <c r="D462" s="40" t="s">
        <v>13</v>
      </c>
      <c r="E462" s="39">
        <v>1</v>
      </c>
      <c r="F462" s="53"/>
      <c r="G462" s="53"/>
    </row>
    <row r="463" spans="2:7" x14ac:dyDescent="0.25">
      <c r="B463" s="77"/>
      <c r="C463" s="56" t="s">
        <v>271</v>
      </c>
      <c r="D463" s="40" t="s">
        <v>13</v>
      </c>
      <c r="E463" s="39">
        <v>1</v>
      </c>
      <c r="F463" s="53"/>
      <c r="G463" s="53"/>
    </row>
    <row r="464" spans="2:7" x14ac:dyDescent="0.25">
      <c r="B464" s="76">
        <v>15</v>
      </c>
      <c r="C464" s="58" t="s">
        <v>386</v>
      </c>
      <c r="D464" s="61"/>
      <c r="E464" s="3"/>
      <c r="F464" s="3"/>
      <c r="G464" s="3"/>
    </row>
    <row r="465" spans="2:7" x14ac:dyDescent="0.25">
      <c r="B465" s="77"/>
      <c r="C465" s="56" t="s">
        <v>269</v>
      </c>
      <c r="D465" s="40" t="s">
        <v>13</v>
      </c>
      <c r="E465" s="39">
        <v>1</v>
      </c>
      <c r="F465" s="53"/>
      <c r="G465" s="53"/>
    </row>
    <row r="466" spans="2:7" x14ac:dyDescent="0.25">
      <c r="B466" s="77"/>
      <c r="C466" s="56" t="s">
        <v>351</v>
      </c>
      <c r="D466" s="40" t="s">
        <v>13</v>
      </c>
      <c r="E466" s="39">
        <v>1</v>
      </c>
      <c r="F466" s="53"/>
      <c r="G466" s="53"/>
    </row>
    <row r="467" spans="2:7" x14ac:dyDescent="0.25">
      <c r="B467" s="77"/>
      <c r="C467" s="56" t="s">
        <v>388</v>
      </c>
      <c r="D467" s="40" t="s">
        <v>13</v>
      </c>
      <c r="E467" s="39">
        <v>1</v>
      </c>
      <c r="F467" s="53"/>
      <c r="G467" s="53"/>
    </row>
    <row r="468" spans="2:7" x14ac:dyDescent="0.25">
      <c r="B468" s="77"/>
      <c r="C468" s="56" t="s">
        <v>270</v>
      </c>
      <c r="D468" s="40" t="s">
        <v>13</v>
      </c>
      <c r="E468" s="39">
        <v>1</v>
      </c>
      <c r="F468" s="53"/>
      <c r="G468" s="53"/>
    </row>
    <row r="469" spans="2:7" x14ac:dyDescent="0.25">
      <c r="B469" s="77"/>
      <c r="C469" s="56" t="s">
        <v>389</v>
      </c>
      <c r="D469" s="40" t="s">
        <v>13</v>
      </c>
      <c r="E469" s="39">
        <v>1</v>
      </c>
      <c r="F469" s="53"/>
      <c r="G469" s="53"/>
    </row>
    <row r="470" spans="2:7" x14ac:dyDescent="0.25">
      <c r="B470" s="77"/>
      <c r="C470" s="56" t="s">
        <v>390</v>
      </c>
      <c r="D470" s="40" t="s">
        <v>13</v>
      </c>
      <c r="E470" s="39">
        <v>1</v>
      </c>
      <c r="F470" s="53"/>
      <c r="G470" s="53"/>
    </row>
    <row r="471" spans="2:7" x14ac:dyDescent="0.25">
      <c r="B471" s="78"/>
      <c r="C471" s="56" t="s">
        <v>356</v>
      </c>
      <c r="D471" s="40" t="s">
        <v>13</v>
      </c>
      <c r="E471" s="39">
        <v>1</v>
      </c>
      <c r="F471" s="53"/>
      <c r="G471" s="53"/>
    </row>
    <row r="472" spans="2:7" x14ac:dyDescent="0.25">
      <c r="B472" s="76">
        <v>16</v>
      </c>
      <c r="C472" s="58" t="s">
        <v>387</v>
      </c>
      <c r="D472" s="61"/>
      <c r="E472" s="3"/>
      <c r="F472" s="3"/>
      <c r="G472" s="3"/>
    </row>
    <row r="473" spans="2:7" x14ac:dyDescent="0.25">
      <c r="B473" s="77"/>
      <c r="C473" s="56" t="s">
        <v>391</v>
      </c>
      <c r="D473" s="40" t="s">
        <v>13</v>
      </c>
      <c r="E473" s="39">
        <v>1</v>
      </c>
      <c r="F473" s="53"/>
      <c r="G473" s="53"/>
    </row>
    <row r="474" spans="2:7" x14ac:dyDescent="0.25">
      <c r="B474" s="77"/>
      <c r="C474" s="56" t="s">
        <v>351</v>
      </c>
      <c r="D474" s="40" t="s">
        <v>13</v>
      </c>
      <c r="E474" s="39">
        <v>1</v>
      </c>
      <c r="F474" s="53"/>
      <c r="G474" s="53"/>
    </row>
    <row r="475" spans="2:7" x14ac:dyDescent="0.25">
      <c r="B475" s="77"/>
      <c r="C475" s="56" t="s">
        <v>379</v>
      </c>
      <c r="D475" s="40" t="s">
        <v>13</v>
      </c>
      <c r="E475" s="39">
        <v>1</v>
      </c>
      <c r="F475" s="53"/>
      <c r="G475" s="53"/>
    </row>
    <row r="476" spans="2:7" x14ac:dyDescent="0.25">
      <c r="B476" s="77"/>
      <c r="C476" s="56" t="s">
        <v>270</v>
      </c>
      <c r="D476" s="40" t="s">
        <v>13</v>
      </c>
      <c r="E476" s="39">
        <v>1</v>
      </c>
      <c r="F476" s="53"/>
      <c r="G476" s="53"/>
    </row>
    <row r="477" spans="2:7" x14ac:dyDescent="0.25">
      <c r="B477" s="77"/>
      <c r="C477" s="56" t="s">
        <v>389</v>
      </c>
      <c r="D477" s="40" t="s">
        <v>13</v>
      </c>
      <c r="E477" s="39">
        <v>1</v>
      </c>
      <c r="F477" s="53"/>
      <c r="G477" s="53"/>
    </row>
    <row r="478" spans="2:7" x14ac:dyDescent="0.25">
      <c r="B478" s="77"/>
      <c r="C478" s="56" t="s">
        <v>390</v>
      </c>
      <c r="D478" s="40" t="s">
        <v>13</v>
      </c>
      <c r="E478" s="39">
        <v>1</v>
      </c>
      <c r="F478" s="53"/>
      <c r="G478" s="53"/>
    </row>
    <row r="479" spans="2:7" x14ac:dyDescent="0.25">
      <c r="B479" s="78"/>
      <c r="C479" s="56" t="s">
        <v>392</v>
      </c>
      <c r="D479" s="40" t="s">
        <v>13</v>
      </c>
      <c r="E479" s="39">
        <v>1</v>
      </c>
      <c r="F479" s="53"/>
      <c r="G479" s="53"/>
    </row>
    <row r="482" spans="2:10" ht="15.75" x14ac:dyDescent="0.25">
      <c r="B482" s="1" t="s">
        <v>244</v>
      </c>
      <c r="C482" s="42" t="s">
        <v>245</v>
      </c>
      <c r="D482" s="2"/>
      <c r="E482" s="2"/>
      <c r="F482" s="2"/>
      <c r="G482" s="2"/>
      <c r="H482" s="2"/>
      <c r="I482" s="2"/>
      <c r="J482" s="2"/>
    </row>
    <row r="484" spans="2:10" ht="34.5" customHeight="1" x14ac:dyDescent="0.25">
      <c r="B484" s="3" t="s">
        <v>1</v>
      </c>
      <c r="C484" s="3" t="s">
        <v>2</v>
      </c>
      <c r="D484" s="3" t="s">
        <v>3</v>
      </c>
      <c r="E484" s="3" t="s">
        <v>4</v>
      </c>
      <c r="F484" s="3" t="s">
        <v>5</v>
      </c>
      <c r="G484" s="3" t="s">
        <v>6</v>
      </c>
      <c r="H484" s="3" t="s">
        <v>7</v>
      </c>
      <c r="I484" s="3" t="s">
        <v>8</v>
      </c>
      <c r="J484" s="3" t="s">
        <v>9</v>
      </c>
    </row>
    <row r="485" spans="2:10" ht="24" x14ac:dyDescent="0.25">
      <c r="B485" s="76">
        <v>1</v>
      </c>
      <c r="C485" s="21" t="s">
        <v>246</v>
      </c>
      <c r="D485" s="131" t="s">
        <v>159</v>
      </c>
      <c r="E485" s="133">
        <v>20</v>
      </c>
      <c r="F485" s="103"/>
      <c r="G485" s="103"/>
      <c r="H485" s="103"/>
      <c r="I485" s="103"/>
      <c r="J485" s="103"/>
    </row>
    <row r="486" spans="2:10" ht="264" x14ac:dyDescent="0.25">
      <c r="B486" s="78"/>
      <c r="C486" s="139" t="s">
        <v>432</v>
      </c>
      <c r="D486" s="132"/>
      <c r="E486" s="134"/>
      <c r="F486" s="104"/>
      <c r="G486" s="104"/>
      <c r="H486" s="104"/>
      <c r="I486" s="104"/>
      <c r="J486" s="104"/>
    </row>
    <row r="487" spans="2:10" x14ac:dyDescent="0.25">
      <c r="B487" s="76">
        <v>2</v>
      </c>
      <c r="C487" s="21" t="s">
        <v>273</v>
      </c>
      <c r="D487" s="131" t="s">
        <v>159</v>
      </c>
      <c r="E487" s="133">
        <v>15</v>
      </c>
      <c r="F487" s="103"/>
      <c r="G487" s="103"/>
      <c r="H487" s="103"/>
      <c r="I487" s="103"/>
      <c r="J487" s="103"/>
    </row>
    <row r="488" spans="2:10" ht="156" x14ac:dyDescent="0.25">
      <c r="B488" s="78"/>
      <c r="C488" s="139" t="s">
        <v>247</v>
      </c>
      <c r="D488" s="132"/>
      <c r="E488" s="134"/>
      <c r="F488" s="104"/>
      <c r="G488" s="104"/>
      <c r="H488" s="104"/>
      <c r="I488" s="104"/>
      <c r="J488" s="104"/>
    </row>
    <row r="489" spans="2:10" x14ac:dyDescent="0.25">
      <c r="B489" s="76">
        <v>3</v>
      </c>
      <c r="C489" s="68" t="s">
        <v>274</v>
      </c>
      <c r="D489" s="131" t="s">
        <v>159</v>
      </c>
      <c r="E489" s="133">
        <v>20</v>
      </c>
      <c r="F489" s="103"/>
      <c r="G489" s="103"/>
      <c r="H489" s="103"/>
      <c r="I489" s="103"/>
      <c r="J489" s="103"/>
    </row>
    <row r="490" spans="2:10" ht="156" x14ac:dyDescent="0.25">
      <c r="B490" s="78"/>
      <c r="C490" s="139" t="s">
        <v>431</v>
      </c>
      <c r="D490" s="132"/>
      <c r="E490" s="134"/>
      <c r="F490" s="104"/>
      <c r="G490" s="104"/>
      <c r="H490" s="104"/>
      <c r="I490" s="104"/>
      <c r="J490" s="104"/>
    </row>
    <row r="491" spans="2:10" ht="24" x14ac:dyDescent="0.25">
      <c r="B491" s="76">
        <v>4</v>
      </c>
      <c r="C491" s="21" t="s">
        <v>275</v>
      </c>
      <c r="D491" s="131" t="s">
        <v>159</v>
      </c>
      <c r="E491" s="133">
        <v>20</v>
      </c>
      <c r="F491" s="103"/>
      <c r="G491" s="103"/>
      <c r="H491" s="103"/>
      <c r="I491" s="103"/>
      <c r="J491" s="103"/>
    </row>
    <row r="492" spans="2:10" ht="228" x14ac:dyDescent="0.25">
      <c r="B492" s="78"/>
      <c r="C492" s="139" t="s">
        <v>430</v>
      </c>
      <c r="D492" s="132"/>
      <c r="E492" s="134"/>
      <c r="F492" s="104"/>
      <c r="G492" s="104"/>
      <c r="H492" s="104"/>
      <c r="I492" s="104"/>
      <c r="J492" s="104"/>
    </row>
    <row r="493" spans="2:10" x14ac:dyDescent="0.25">
      <c r="B493" s="76">
        <v>5</v>
      </c>
      <c r="C493" s="21" t="s">
        <v>276</v>
      </c>
      <c r="D493" s="131" t="s">
        <v>159</v>
      </c>
      <c r="E493" s="133">
        <v>5</v>
      </c>
      <c r="F493" s="103"/>
      <c r="G493" s="103"/>
      <c r="H493" s="103"/>
      <c r="I493" s="103"/>
      <c r="J493" s="103"/>
    </row>
    <row r="494" spans="2:10" ht="108" x14ac:dyDescent="0.25">
      <c r="B494" s="78"/>
      <c r="C494" s="139" t="s">
        <v>429</v>
      </c>
      <c r="D494" s="132"/>
      <c r="E494" s="134"/>
      <c r="F494" s="104"/>
      <c r="G494" s="104"/>
      <c r="H494" s="104"/>
      <c r="I494" s="104"/>
      <c r="J494" s="104"/>
    </row>
    <row r="495" spans="2:10" x14ac:dyDescent="0.25">
      <c r="B495" s="76">
        <v>6</v>
      </c>
      <c r="C495" s="21" t="s">
        <v>277</v>
      </c>
      <c r="D495" s="131" t="s">
        <v>159</v>
      </c>
      <c r="E495" s="133">
        <v>10</v>
      </c>
      <c r="F495" s="103"/>
      <c r="G495" s="103"/>
      <c r="H495" s="103"/>
      <c r="I495" s="103"/>
      <c r="J495" s="103"/>
    </row>
    <row r="496" spans="2:10" ht="228" x14ac:dyDescent="0.25">
      <c r="B496" s="78"/>
      <c r="C496" s="139" t="s">
        <v>428</v>
      </c>
      <c r="D496" s="132"/>
      <c r="E496" s="134"/>
      <c r="F496" s="104"/>
      <c r="G496" s="104"/>
      <c r="H496" s="104"/>
      <c r="I496" s="104"/>
      <c r="J496" s="104"/>
    </row>
    <row r="497" spans="2:10" ht="24" x14ac:dyDescent="0.25">
      <c r="B497" s="76">
        <v>7</v>
      </c>
      <c r="C497" s="21" t="s">
        <v>278</v>
      </c>
      <c r="D497" s="131" t="s">
        <v>159</v>
      </c>
      <c r="E497" s="133">
        <v>10</v>
      </c>
      <c r="F497" s="103"/>
      <c r="G497" s="103"/>
      <c r="H497" s="103"/>
      <c r="I497" s="103"/>
      <c r="J497" s="103"/>
    </row>
    <row r="498" spans="2:10" ht="252" x14ac:dyDescent="0.25">
      <c r="B498" s="78"/>
      <c r="C498" s="139" t="s">
        <v>427</v>
      </c>
      <c r="D498" s="132"/>
      <c r="E498" s="134"/>
      <c r="F498" s="104"/>
      <c r="G498" s="104"/>
      <c r="H498" s="104"/>
      <c r="I498" s="104"/>
      <c r="J498" s="104"/>
    </row>
    <row r="499" spans="2:10" x14ac:dyDescent="0.25">
      <c r="B499" s="76">
        <v>8</v>
      </c>
      <c r="C499" s="68" t="s">
        <v>279</v>
      </c>
      <c r="D499" s="131" t="s">
        <v>159</v>
      </c>
      <c r="E499" s="133">
        <v>20</v>
      </c>
      <c r="F499" s="103"/>
      <c r="G499" s="103"/>
      <c r="H499" s="103"/>
      <c r="I499" s="103"/>
      <c r="J499" s="103"/>
    </row>
    <row r="500" spans="2:10" ht="156" x14ac:dyDescent="0.25">
      <c r="B500" s="78"/>
      <c r="C500" s="41" t="s">
        <v>248</v>
      </c>
      <c r="D500" s="132"/>
      <c r="E500" s="134"/>
      <c r="F500" s="104"/>
      <c r="G500" s="104"/>
      <c r="H500" s="104"/>
      <c r="I500" s="104"/>
      <c r="J500" s="104"/>
    </row>
    <row r="501" spans="2:10" x14ac:dyDescent="0.25">
      <c r="B501" s="76">
        <v>9</v>
      </c>
      <c r="C501" s="21" t="s">
        <v>280</v>
      </c>
      <c r="D501" s="131" t="s">
        <v>159</v>
      </c>
      <c r="E501" s="133">
        <v>10</v>
      </c>
      <c r="F501" s="103"/>
      <c r="G501" s="103"/>
      <c r="H501" s="103"/>
      <c r="I501" s="103"/>
      <c r="J501" s="103"/>
    </row>
    <row r="502" spans="2:10" ht="132" x14ac:dyDescent="0.25">
      <c r="B502" s="78"/>
      <c r="C502" s="139" t="s">
        <v>249</v>
      </c>
      <c r="D502" s="132"/>
      <c r="E502" s="134"/>
      <c r="F502" s="104"/>
      <c r="G502" s="104"/>
      <c r="H502" s="104"/>
      <c r="I502" s="104"/>
      <c r="J502" s="104"/>
    </row>
    <row r="503" spans="2:10" ht="24" x14ac:dyDescent="0.25">
      <c r="B503" s="76">
        <v>10</v>
      </c>
      <c r="C503" s="21" t="s">
        <v>281</v>
      </c>
      <c r="D503" s="131" t="s">
        <v>159</v>
      </c>
      <c r="E503" s="133">
        <v>10</v>
      </c>
      <c r="F503" s="103"/>
      <c r="G503" s="103"/>
      <c r="H503" s="103"/>
      <c r="I503" s="103"/>
      <c r="J503" s="103"/>
    </row>
    <row r="504" spans="2:10" ht="192" x14ac:dyDescent="0.25">
      <c r="B504" s="78"/>
      <c r="C504" s="139" t="s">
        <v>426</v>
      </c>
      <c r="D504" s="132"/>
      <c r="E504" s="134"/>
      <c r="F504" s="104"/>
      <c r="G504" s="104"/>
      <c r="H504" s="104"/>
      <c r="I504" s="104"/>
      <c r="J504" s="104"/>
    </row>
    <row r="505" spans="2:10" x14ac:dyDescent="0.25">
      <c r="B505" s="76">
        <v>11</v>
      </c>
      <c r="C505" s="21" t="s">
        <v>282</v>
      </c>
      <c r="D505" s="131" t="s">
        <v>159</v>
      </c>
      <c r="E505" s="133">
        <v>20</v>
      </c>
      <c r="F505" s="103"/>
      <c r="G505" s="103"/>
      <c r="H505" s="103"/>
      <c r="I505" s="103"/>
      <c r="J505" s="103"/>
    </row>
    <row r="506" spans="2:10" ht="132" x14ac:dyDescent="0.25">
      <c r="B506" s="78"/>
      <c r="C506" s="139" t="s">
        <v>425</v>
      </c>
      <c r="D506" s="132"/>
      <c r="E506" s="134"/>
      <c r="F506" s="104"/>
      <c r="G506" s="104"/>
      <c r="H506" s="104"/>
      <c r="I506" s="104"/>
      <c r="J506" s="104"/>
    </row>
    <row r="507" spans="2:10" x14ac:dyDescent="0.25">
      <c r="B507" s="76">
        <v>12</v>
      </c>
      <c r="C507" s="21" t="s">
        <v>283</v>
      </c>
      <c r="D507" s="131" t="s">
        <v>159</v>
      </c>
      <c r="E507" s="133">
        <v>15</v>
      </c>
      <c r="F507" s="103"/>
      <c r="G507" s="103"/>
      <c r="H507" s="103"/>
      <c r="I507" s="103"/>
      <c r="J507" s="103"/>
    </row>
    <row r="508" spans="2:10" ht="180" x14ac:dyDescent="0.25">
      <c r="B508" s="78"/>
      <c r="C508" s="139" t="s">
        <v>424</v>
      </c>
      <c r="D508" s="132"/>
      <c r="E508" s="134"/>
      <c r="F508" s="104"/>
      <c r="G508" s="104"/>
      <c r="H508" s="104"/>
      <c r="I508" s="104"/>
      <c r="J508" s="104"/>
    </row>
    <row r="509" spans="2:10" ht="26.25" customHeight="1" x14ac:dyDescent="0.25">
      <c r="B509" s="80" t="s">
        <v>11</v>
      </c>
      <c r="C509" s="81"/>
      <c r="D509" s="81"/>
      <c r="E509" s="81"/>
      <c r="F509" s="82"/>
      <c r="G509" s="83"/>
      <c r="H509" s="84"/>
      <c r="I509" s="84"/>
      <c r="J509" s="85"/>
    </row>
    <row r="510" spans="2:10" ht="26.25" customHeight="1" x14ac:dyDescent="0.25">
      <c r="B510" s="80" t="s">
        <v>12</v>
      </c>
      <c r="C510" s="81"/>
      <c r="D510" s="81"/>
      <c r="E510" s="81"/>
      <c r="F510" s="82"/>
      <c r="G510" s="83"/>
      <c r="H510" s="84"/>
      <c r="I510" s="84"/>
      <c r="J510" s="85"/>
    </row>
    <row r="512" spans="2:10" ht="34.5" customHeight="1" x14ac:dyDescent="0.25">
      <c r="B512" s="3" t="s">
        <v>1</v>
      </c>
      <c r="C512" s="3" t="s">
        <v>2</v>
      </c>
      <c r="D512" s="3" t="s">
        <v>3</v>
      </c>
      <c r="E512" s="3" t="s">
        <v>4</v>
      </c>
      <c r="F512" s="3" t="s">
        <v>5</v>
      </c>
      <c r="G512" s="3" t="s">
        <v>7</v>
      </c>
      <c r="H512" s="59"/>
      <c r="I512" s="59"/>
      <c r="J512" s="59"/>
    </row>
    <row r="513" spans="2:10" x14ac:dyDescent="0.25">
      <c r="B513" s="136">
        <v>1</v>
      </c>
      <c r="C513" s="58" t="s">
        <v>309</v>
      </c>
      <c r="D513" s="57"/>
      <c r="E513" s="57"/>
      <c r="F513" s="57"/>
      <c r="G513" s="57"/>
      <c r="H513" s="60"/>
      <c r="I513" s="60"/>
      <c r="J513" s="60"/>
    </row>
    <row r="514" spans="2:10" x14ac:dyDescent="0.25">
      <c r="B514" s="137"/>
      <c r="C514" s="56" t="s">
        <v>269</v>
      </c>
      <c r="D514" s="40" t="s">
        <v>13</v>
      </c>
      <c r="E514" s="39">
        <v>1</v>
      </c>
      <c r="F514" s="53"/>
      <c r="G514" s="53"/>
      <c r="H514" s="59"/>
      <c r="I514" s="59"/>
      <c r="J514" s="59"/>
    </row>
    <row r="515" spans="2:10" x14ac:dyDescent="0.25">
      <c r="B515" s="137"/>
      <c r="C515" s="56" t="s">
        <v>270</v>
      </c>
      <c r="D515" s="40" t="s">
        <v>13</v>
      </c>
      <c r="E515" s="39">
        <v>1</v>
      </c>
      <c r="F515" s="53"/>
      <c r="G515" s="53"/>
      <c r="H515" s="59"/>
      <c r="I515" s="59"/>
      <c r="J515" s="59"/>
    </row>
    <row r="516" spans="2:10" x14ac:dyDescent="0.25">
      <c r="B516" s="137"/>
      <c r="C516" s="56" t="s">
        <v>271</v>
      </c>
      <c r="D516" s="40" t="s">
        <v>13</v>
      </c>
      <c r="E516" s="39">
        <v>1</v>
      </c>
      <c r="F516" s="53"/>
      <c r="G516" s="53"/>
      <c r="H516" s="59"/>
      <c r="I516" s="59"/>
      <c r="J516" s="59"/>
    </row>
    <row r="517" spans="2:10" x14ac:dyDescent="0.25">
      <c r="B517" s="138"/>
      <c r="C517" s="56" t="s">
        <v>272</v>
      </c>
      <c r="D517" s="40" t="s">
        <v>13</v>
      </c>
      <c r="E517" s="39">
        <v>1</v>
      </c>
      <c r="F517" s="53"/>
      <c r="G517" s="53"/>
      <c r="H517" s="59"/>
      <c r="I517" s="59"/>
      <c r="J517" s="59"/>
    </row>
    <row r="518" spans="2:10" x14ac:dyDescent="0.25">
      <c r="B518" s="63"/>
      <c r="C518" s="58" t="s">
        <v>398</v>
      </c>
      <c r="D518" s="61"/>
      <c r="E518" s="3"/>
      <c r="F518" s="3"/>
      <c r="G518" s="3"/>
      <c r="H518" s="59"/>
      <c r="I518" s="59"/>
      <c r="J518" s="59"/>
    </row>
    <row r="519" spans="2:10" x14ac:dyDescent="0.25">
      <c r="B519" s="63">
        <v>2</v>
      </c>
      <c r="C519" s="56" t="s">
        <v>399</v>
      </c>
      <c r="D519" s="40" t="s">
        <v>13</v>
      </c>
      <c r="E519" s="39">
        <v>1</v>
      </c>
      <c r="F519" s="55"/>
      <c r="G519" s="55"/>
      <c r="H519" s="59"/>
      <c r="I519" s="59"/>
      <c r="J519" s="59"/>
    </row>
    <row r="520" spans="2:10" x14ac:dyDescent="0.25">
      <c r="B520" s="76">
        <v>3</v>
      </c>
      <c r="C520" s="58" t="s">
        <v>310</v>
      </c>
      <c r="D520" s="61"/>
      <c r="E520" s="3"/>
      <c r="F520" s="3"/>
      <c r="G520" s="3"/>
      <c r="H520" s="59"/>
      <c r="I520" s="59"/>
      <c r="J520" s="59"/>
    </row>
    <row r="521" spans="2:10" x14ac:dyDescent="0.25">
      <c r="B521" s="77"/>
      <c r="C521" s="56" t="s">
        <v>284</v>
      </c>
      <c r="D521" s="40" t="s">
        <v>13</v>
      </c>
      <c r="E521" s="39">
        <v>1</v>
      </c>
      <c r="F521" s="53"/>
      <c r="G521" s="53"/>
      <c r="H521" s="59"/>
      <c r="I521" s="59"/>
      <c r="J521" s="59"/>
    </row>
    <row r="522" spans="2:10" x14ac:dyDescent="0.25">
      <c r="B522" s="78"/>
      <c r="C522" s="56" t="s">
        <v>285</v>
      </c>
      <c r="D522" s="40" t="s">
        <v>13</v>
      </c>
      <c r="E522" s="39">
        <v>1</v>
      </c>
      <c r="F522" s="53"/>
      <c r="G522" s="53"/>
      <c r="H522" s="59"/>
      <c r="I522" s="59"/>
      <c r="J522" s="59"/>
    </row>
    <row r="523" spans="2:10" x14ac:dyDescent="0.25">
      <c r="B523" s="76">
        <v>4</v>
      </c>
      <c r="C523" s="21" t="s">
        <v>311</v>
      </c>
      <c r="D523" s="61"/>
      <c r="E523" s="3"/>
      <c r="F523" s="3"/>
      <c r="G523" s="3"/>
      <c r="H523" s="59"/>
      <c r="I523" s="59"/>
      <c r="J523" s="59"/>
    </row>
    <row r="524" spans="2:10" x14ac:dyDescent="0.25">
      <c r="B524" s="77"/>
      <c r="C524" s="56" t="s">
        <v>269</v>
      </c>
      <c r="D524" s="40" t="s">
        <v>13</v>
      </c>
      <c r="E524" s="39">
        <v>1</v>
      </c>
      <c r="F524" s="53"/>
      <c r="G524" s="53"/>
      <c r="H524" s="59"/>
      <c r="I524" s="59"/>
      <c r="J524" s="59"/>
    </row>
    <row r="525" spans="2:10" x14ac:dyDescent="0.25">
      <c r="B525" s="77"/>
      <c r="C525" s="56" t="s">
        <v>270</v>
      </c>
      <c r="D525" s="40" t="s">
        <v>13</v>
      </c>
      <c r="E525" s="39">
        <v>1</v>
      </c>
      <c r="F525" s="53"/>
      <c r="G525" s="53"/>
      <c r="H525" s="59"/>
      <c r="I525" s="59"/>
      <c r="J525" s="59"/>
    </row>
    <row r="526" spans="2:10" x14ac:dyDescent="0.25">
      <c r="B526" s="77"/>
      <c r="C526" s="56" t="s">
        <v>271</v>
      </c>
      <c r="D526" s="40" t="s">
        <v>13</v>
      </c>
      <c r="E526" s="39">
        <v>1</v>
      </c>
      <c r="F526" s="53"/>
      <c r="G526" s="53"/>
      <c r="H526" s="59"/>
      <c r="I526" s="59"/>
      <c r="J526" s="59"/>
    </row>
    <row r="527" spans="2:10" x14ac:dyDescent="0.25">
      <c r="B527" s="77"/>
      <c r="C527" s="56" t="s">
        <v>286</v>
      </c>
      <c r="D527" s="40" t="s">
        <v>13</v>
      </c>
      <c r="E527" s="39">
        <v>1</v>
      </c>
      <c r="F527" s="53"/>
      <c r="G527" s="53"/>
      <c r="H527" s="59"/>
      <c r="I527" s="59"/>
      <c r="J527" s="59"/>
    </row>
    <row r="528" spans="2:10" x14ac:dyDescent="0.25">
      <c r="B528" s="78"/>
      <c r="C528" s="56" t="s">
        <v>287</v>
      </c>
      <c r="D528" s="40" t="s">
        <v>13</v>
      </c>
      <c r="E528" s="39">
        <v>1</v>
      </c>
      <c r="F528" s="53"/>
      <c r="G528" s="53"/>
      <c r="H528" s="59"/>
      <c r="I528" s="59"/>
      <c r="J528" s="59"/>
    </row>
    <row r="529" spans="2:10" x14ac:dyDescent="0.25">
      <c r="B529" s="76">
        <v>5</v>
      </c>
      <c r="C529" s="21" t="s">
        <v>312</v>
      </c>
      <c r="D529" s="61"/>
      <c r="E529" s="3"/>
      <c r="F529" s="3"/>
      <c r="G529" s="3"/>
      <c r="H529" s="59"/>
      <c r="I529" s="59"/>
      <c r="J529" s="59"/>
    </row>
    <row r="530" spans="2:10" x14ac:dyDescent="0.25">
      <c r="B530" s="77"/>
      <c r="C530" s="56" t="s">
        <v>288</v>
      </c>
      <c r="D530" s="40" t="s">
        <v>13</v>
      </c>
      <c r="E530" s="39">
        <v>1</v>
      </c>
      <c r="F530" s="53"/>
      <c r="G530" s="53"/>
      <c r="H530" s="59"/>
      <c r="I530" s="59"/>
      <c r="J530" s="59"/>
    </row>
    <row r="531" spans="2:10" x14ac:dyDescent="0.25">
      <c r="B531" s="78"/>
      <c r="C531" s="56" t="s">
        <v>270</v>
      </c>
      <c r="D531" s="40" t="s">
        <v>13</v>
      </c>
      <c r="E531" s="39">
        <v>1</v>
      </c>
      <c r="F531" s="53"/>
      <c r="G531" s="53"/>
      <c r="H531" s="59"/>
      <c r="I531" s="59"/>
      <c r="J531" s="59"/>
    </row>
    <row r="532" spans="2:10" x14ac:dyDescent="0.25">
      <c r="B532" s="76">
        <v>6</v>
      </c>
      <c r="C532" s="21" t="s">
        <v>313</v>
      </c>
      <c r="D532" s="61"/>
      <c r="E532" s="3"/>
      <c r="F532" s="3"/>
      <c r="G532" s="3"/>
      <c r="H532" s="59"/>
      <c r="I532" s="59"/>
      <c r="J532" s="59"/>
    </row>
    <row r="533" spans="2:10" x14ac:dyDescent="0.25">
      <c r="B533" s="77"/>
      <c r="C533" s="56" t="s">
        <v>269</v>
      </c>
      <c r="D533" s="40" t="s">
        <v>13</v>
      </c>
      <c r="E533" s="39">
        <v>1</v>
      </c>
      <c r="F533" s="53"/>
      <c r="G533" s="53"/>
      <c r="H533" s="59"/>
      <c r="I533" s="59"/>
      <c r="J533" s="59"/>
    </row>
    <row r="534" spans="2:10" x14ac:dyDescent="0.25">
      <c r="B534" s="77"/>
      <c r="C534" s="56" t="s">
        <v>270</v>
      </c>
      <c r="D534" s="40" t="s">
        <v>13</v>
      </c>
      <c r="E534" s="39">
        <v>1</v>
      </c>
      <c r="F534" s="53"/>
      <c r="G534" s="53"/>
      <c r="H534" s="59"/>
      <c r="I534" s="59"/>
      <c r="J534" s="59"/>
    </row>
    <row r="535" spans="2:10" x14ac:dyDescent="0.25">
      <c r="B535" s="77"/>
      <c r="C535" s="56" t="s">
        <v>271</v>
      </c>
      <c r="D535" s="40" t="s">
        <v>13</v>
      </c>
      <c r="E535" s="39">
        <v>1</v>
      </c>
      <c r="F535" s="53"/>
      <c r="G535" s="53"/>
      <c r="H535" s="59"/>
      <c r="I535" s="59"/>
      <c r="J535" s="59"/>
    </row>
    <row r="536" spans="2:10" x14ac:dyDescent="0.25">
      <c r="B536" s="77"/>
      <c r="C536" s="56" t="s">
        <v>287</v>
      </c>
      <c r="D536" s="40" t="s">
        <v>13</v>
      </c>
      <c r="E536" s="39">
        <v>1</v>
      </c>
      <c r="F536" s="53"/>
      <c r="G536" s="53"/>
      <c r="H536" s="59"/>
      <c r="I536" s="59"/>
      <c r="J536" s="59"/>
    </row>
    <row r="537" spans="2:10" x14ac:dyDescent="0.25">
      <c r="B537" s="78"/>
      <c r="C537" s="56" t="s">
        <v>286</v>
      </c>
      <c r="D537" s="40" t="s">
        <v>13</v>
      </c>
      <c r="E537" s="39">
        <v>1</v>
      </c>
      <c r="F537" s="53"/>
      <c r="G537" s="53"/>
      <c r="H537" s="59"/>
      <c r="I537" s="59"/>
      <c r="J537" s="59"/>
    </row>
    <row r="538" spans="2:10" x14ac:dyDescent="0.25">
      <c r="B538" s="76">
        <v>7</v>
      </c>
      <c r="C538" s="21" t="s">
        <v>314</v>
      </c>
      <c r="D538" s="61"/>
      <c r="E538" s="3"/>
      <c r="F538" s="3"/>
      <c r="G538" s="3"/>
      <c r="H538" s="59"/>
      <c r="I538" s="59"/>
      <c r="J538" s="59"/>
    </row>
    <row r="539" spans="2:10" x14ac:dyDescent="0.25">
      <c r="B539" s="77"/>
      <c r="C539" s="56" t="s">
        <v>289</v>
      </c>
      <c r="D539" s="40" t="s">
        <v>13</v>
      </c>
      <c r="E539" s="39">
        <v>1</v>
      </c>
      <c r="F539" s="53"/>
      <c r="G539" s="53"/>
      <c r="H539" s="59"/>
      <c r="I539" s="59"/>
      <c r="J539" s="59"/>
    </row>
    <row r="540" spans="2:10" x14ac:dyDescent="0.25">
      <c r="B540" s="77"/>
      <c r="C540" s="56" t="s">
        <v>270</v>
      </c>
      <c r="D540" s="40" t="s">
        <v>13</v>
      </c>
      <c r="E540" s="39">
        <v>1</v>
      </c>
      <c r="F540" s="53"/>
      <c r="G540" s="53"/>
      <c r="H540" s="59"/>
      <c r="I540" s="59"/>
      <c r="J540" s="59"/>
    </row>
    <row r="541" spans="2:10" x14ac:dyDescent="0.25">
      <c r="B541" s="77"/>
      <c r="C541" s="56" t="s">
        <v>290</v>
      </c>
      <c r="D541" s="40" t="s">
        <v>13</v>
      </c>
      <c r="E541" s="39">
        <v>1</v>
      </c>
      <c r="F541" s="53"/>
      <c r="G541" s="53"/>
      <c r="H541" s="59"/>
      <c r="I541" s="59"/>
      <c r="J541" s="59"/>
    </row>
    <row r="542" spans="2:10" x14ac:dyDescent="0.25">
      <c r="B542" s="77"/>
      <c r="C542" s="56" t="s">
        <v>291</v>
      </c>
      <c r="D542" s="40" t="s">
        <v>13</v>
      </c>
      <c r="E542" s="39">
        <v>1</v>
      </c>
      <c r="F542" s="53"/>
      <c r="G542" s="53"/>
      <c r="H542" s="59"/>
      <c r="I542" s="59"/>
      <c r="J542" s="59"/>
    </row>
    <row r="543" spans="2:10" x14ac:dyDescent="0.25">
      <c r="B543" s="77"/>
      <c r="C543" s="56" t="s">
        <v>292</v>
      </c>
      <c r="D543" s="40" t="s">
        <v>13</v>
      </c>
      <c r="E543" s="39">
        <v>1</v>
      </c>
      <c r="F543" s="53"/>
      <c r="G543" s="53"/>
      <c r="H543" s="59"/>
      <c r="I543" s="59"/>
      <c r="J543" s="59"/>
    </row>
    <row r="544" spans="2:10" x14ac:dyDescent="0.25">
      <c r="B544" s="77"/>
      <c r="C544" s="56" t="s">
        <v>288</v>
      </c>
      <c r="D544" s="40" t="s">
        <v>13</v>
      </c>
      <c r="E544" s="39">
        <v>1</v>
      </c>
      <c r="F544" s="53"/>
      <c r="G544" s="53"/>
      <c r="H544" s="59"/>
      <c r="I544" s="59"/>
      <c r="J544" s="59"/>
    </row>
    <row r="545" spans="2:10" x14ac:dyDescent="0.25">
      <c r="B545" s="77"/>
      <c r="C545" s="56" t="s">
        <v>293</v>
      </c>
      <c r="D545" s="40" t="s">
        <v>13</v>
      </c>
      <c r="E545" s="39">
        <v>1</v>
      </c>
      <c r="F545" s="53"/>
      <c r="G545" s="53"/>
      <c r="H545" s="59"/>
      <c r="I545" s="59"/>
      <c r="J545" s="59"/>
    </row>
    <row r="546" spans="2:10" x14ac:dyDescent="0.25">
      <c r="B546" s="77"/>
      <c r="C546" s="56" t="s">
        <v>294</v>
      </c>
      <c r="D546" s="40" t="s">
        <v>13</v>
      </c>
      <c r="E546" s="39">
        <v>1</v>
      </c>
      <c r="F546" s="53"/>
      <c r="G546" s="53"/>
      <c r="H546" s="59"/>
      <c r="I546" s="59"/>
      <c r="J546" s="59"/>
    </row>
    <row r="547" spans="2:10" x14ac:dyDescent="0.25">
      <c r="B547" s="77"/>
      <c r="C547" s="56" t="s">
        <v>295</v>
      </c>
      <c r="D547" s="40" t="s">
        <v>13</v>
      </c>
      <c r="E547" s="39">
        <v>1</v>
      </c>
      <c r="F547" s="53"/>
      <c r="G547" s="53"/>
      <c r="H547" s="59"/>
      <c r="I547" s="59"/>
      <c r="J547" s="59"/>
    </row>
    <row r="548" spans="2:10" x14ac:dyDescent="0.25">
      <c r="B548" s="77"/>
      <c r="C548" s="56" t="s">
        <v>296</v>
      </c>
      <c r="D548" s="40" t="s">
        <v>13</v>
      </c>
      <c r="E548" s="39">
        <v>1</v>
      </c>
      <c r="F548" s="53"/>
      <c r="G548" s="53"/>
      <c r="H548" s="59"/>
      <c r="I548" s="59"/>
      <c r="J548" s="59"/>
    </row>
    <row r="549" spans="2:10" x14ac:dyDescent="0.25">
      <c r="B549" s="78"/>
      <c r="C549" s="56" t="s">
        <v>272</v>
      </c>
      <c r="D549" s="40" t="s">
        <v>13</v>
      </c>
      <c r="E549" s="39">
        <v>1</v>
      </c>
      <c r="F549" s="53"/>
      <c r="G549" s="53"/>
      <c r="H549" s="59"/>
      <c r="I549" s="59"/>
      <c r="J549" s="59"/>
    </row>
    <row r="550" spans="2:10" x14ac:dyDescent="0.25">
      <c r="B550" s="76">
        <v>8</v>
      </c>
      <c r="C550" s="21" t="s">
        <v>452</v>
      </c>
      <c r="D550" s="61"/>
      <c r="E550" s="3"/>
      <c r="F550" s="3"/>
      <c r="G550" s="3"/>
      <c r="H550" s="59"/>
      <c r="I550" s="59"/>
      <c r="J550" s="59"/>
    </row>
    <row r="551" spans="2:10" x14ac:dyDescent="0.25">
      <c r="B551" s="77"/>
      <c r="C551" s="56" t="s">
        <v>397</v>
      </c>
      <c r="D551" s="40" t="s">
        <v>13</v>
      </c>
      <c r="E551" s="39">
        <v>1</v>
      </c>
      <c r="F551" s="55"/>
      <c r="G551" s="55"/>
      <c r="H551" s="59"/>
      <c r="I551" s="59"/>
      <c r="J551" s="59"/>
    </row>
    <row r="552" spans="2:10" x14ac:dyDescent="0.25">
      <c r="B552" s="76">
        <v>9</v>
      </c>
      <c r="C552" s="21" t="s">
        <v>396</v>
      </c>
      <c r="D552" s="61"/>
      <c r="E552" s="75"/>
      <c r="F552" s="75"/>
      <c r="G552" s="75"/>
      <c r="H552" s="59"/>
      <c r="I552" s="59"/>
      <c r="J552" s="59"/>
    </row>
    <row r="553" spans="2:10" x14ac:dyDescent="0.25">
      <c r="B553" s="77"/>
      <c r="C553" s="56" t="s">
        <v>397</v>
      </c>
      <c r="D553" s="40" t="s">
        <v>13</v>
      </c>
      <c r="E553" s="39">
        <v>1</v>
      </c>
      <c r="F553" s="74"/>
      <c r="G553" s="74"/>
      <c r="H553" s="59"/>
      <c r="I553" s="59"/>
      <c r="J553" s="59"/>
    </row>
    <row r="554" spans="2:10" x14ac:dyDescent="0.25">
      <c r="B554" s="76">
        <v>10</v>
      </c>
      <c r="C554" s="21" t="s">
        <v>315</v>
      </c>
      <c r="D554" s="61"/>
      <c r="E554" s="3"/>
      <c r="F554" s="3"/>
      <c r="G554" s="3"/>
      <c r="H554" s="59"/>
      <c r="I554" s="59"/>
      <c r="J554" s="59"/>
    </row>
    <row r="555" spans="2:10" x14ac:dyDescent="0.25">
      <c r="B555" s="77"/>
      <c r="C555" s="56" t="s">
        <v>269</v>
      </c>
      <c r="D555" s="40" t="s">
        <v>13</v>
      </c>
      <c r="E555" s="39">
        <v>1</v>
      </c>
      <c r="F555" s="53"/>
      <c r="G555" s="53"/>
      <c r="H555" s="59"/>
      <c r="I555" s="59"/>
      <c r="J555" s="59"/>
    </row>
    <row r="556" spans="2:10" x14ac:dyDescent="0.25">
      <c r="B556" s="77"/>
      <c r="C556" s="56" t="s">
        <v>297</v>
      </c>
      <c r="D556" s="40" t="s">
        <v>13</v>
      </c>
      <c r="E556" s="39">
        <v>1</v>
      </c>
      <c r="F556" s="53"/>
      <c r="G556" s="53"/>
      <c r="H556" s="59"/>
      <c r="I556" s="59"/>
      <c r="J556" s="59"/>
    </row>
    <row r="557" spans="2:10" x14ac:dyDescent="0.25">
      <c r="B557" s="77"/>
      <c r="C557" s="56" t="s">
        <v>298</v>
      </c>
      <c r="D557" s="40" t="s">
        <v>13</v>
      </c>
      <c r="E557" s="39">
        <v>1</v>
      </c>
      <c r="F557" s="53"/>
      <c r="G557" s="53"/>
      <c r="H557" s="59"/>
      <c r="I557" s="59"/>
      <c r="J557" s="59"/>
    </row>
    <row r="558" spans="2:10" x14ac:dyDescent="0.25">
      <c r="B558" s="77"/>
      <c r="C558" s="56" t="s">
        <v>299</v>
      </c>
      <c r="D558" s="40" t="s">
        <v>13</v>
      </c>
      <c r="E558" s="39">
        <v>1</v>
      </c>
      <c r="F558" s="53"/>
      <c r="G558" s="53"/>
      <c r="H558" s="59"/>
      <c r="I558" s="59"/>
      <c r="J558" s="59"/>
    </row>
    <row r="559" spans="2:10" x14ac:dyDescent="0.25">
      <c r="B559" s="77"/>
      <c r="C559" s="56" t="s">
        <v>300</v>
      </c>
      <c r="D559" s="40" t="s">
        <v>13</v>
      </c>
      <c r="E559" s="39">
        <v>1</v>
      </c>
      <c r="F559" s="53"/>
      <c r="G559" s="53"/>
      <c r="H559" s="59"/>
      <c r="I559" s="59"/>
      <c r="J559" s="59"/>
    </row>
    <row r="560" spans="2:10" x14ac:dyDescent="0.25">
      <c r="B560" s="77"/>
      <c r="C560" s="56" t="s">
        <v>301</v>
      </c>
      <c r="D560" s="40" t="s">
        <v>13</v>
      </c>
      <c r="E560" s="39">
        <v>1</v>
      </c>
      <c r="F560" s="53"/>
      <c r="G560" s="53"/>
      <c r="H560" s="59"/>
      <c r="I560" s="59"/>
      <c r="J560" s="59"/>
    </row>
    <row r="561" spans="2:10" x14ac:dyDescent="0.25">
      <c r="B561" s="78"/>
      <c r="C561" s="56" t="s">
        <v>302</v>
      </c>
      <c r="D561" s="40" t="s">
        <v>13</v>
      </c>
      <c r="E561" s="39">
        <v>1</v>
      </c>
      <c r="F561" s="53"/>
      <c r="G561" s="53"/>
      <c r="H561" s="59"/>
      <c r="I561" s="59"/>
      <c r="J561" s="59"/>
    </row>
    <row r="562" spans="2:10" x14ac:dyDescent="0.25">
      <c r="B562" s="76">
        <v>11</v>
      </c>
      <c r="C562" s="21" t="s">
        <v>316</v>
      </c>
      <c r="D562" s="61"/>
      <c r="E562" s="3"/>
      <c r="F562" s="3"/>
      <c r="G562" s="3"/>
      <c r="H562" s="59"/>
      <c r="I562" s="59"/>
      <c r="J562" s="59"/>
    </row>
    <row r="563" spans="2:10" x14ac:dyDescent="0.25">
      <c r="B563" s="77"/>
      <c r="C563" s="56" t="s">
        <v>307</v>
      </c>
      <c r="D563" s="40" t="s">
        <v>13</v>
      </c>
      <c r="E563" s="39">
        <v>1</v>
      </c>
      <c r="F563" s="53"/>
      <c r="G563" s="53"/>
      <c r="H563" s="59"/>
      <c r="I563" s="59"/>
      <c r="J563" s="59"/>
    </row>
    <row r="564" spans="2:10" x14ac:dyDescent="0.25">
      <c r="B564" s="77"/>
      <c r="C564" s="56" t="s">
        <v>303</v>
      </c>
      <c r="D564" s="40" t="s">
        <v>13</v>
      </c>
      <c r="E564" s="39">
        <v>1</v>
      </c>
      <c r="F564" s="53"/>
      <c r="G564" s="53"/>
      <c r="H564" s="59"/>
      <c r="I564" s="59"/>
      <c r="J564" s="59"/>
    </row>
    <row r="565" spans="2:10" x14ac:dyDescent="0.25">
      <c r="B565" s="77"/>
      <c r="C565" s="56" t="s">
        <v>304</v>
      </c>
      <c r="D565" s="40" t="s">
        <v>13</v>
      </c>
      <c r="E565" s="39">
        <v>1</v>
      </c>
      <c r="F565" s="53"/>
      <c r="G565" s="53"/>
      <c r="H565" s="59"/>
      <c r="I565" s="59"/>
      <c r="J565" s="59"/>
    </row>
    <row r="566" spans="2:10" x14ac:dyDescent="0.25">
      <c r="B566" s="77"/>
      <c r="C566" s="56" t="s">
        <v>286</v>
      </c>
      <c r="D566" s="40" t="s">
        <v>13</v>
      </c>
      <c r="E566" s="39">
        <v>1</v>
      </c>
      <c r="F566" s="53"/>
      <c r="G566" s="53"/>
      <c r="H566" s="59"/>
      <c r="I566" s="59"/>
      <c r="J566" s="59"/>
    </row>
    <row r="567" spans="2:10" x14ac:dyDescent="0.25">
      <c r="B567" s="77"/>
      <c r="C567" s="56" t="s">
        <v>305</v>
      </c>
      <c r="D567" s="40" t="s">
        <v>13</v>
      </c>
      <c r="E567" s="39">
        <v>1</v>
      </c>
      <c r="F567" s="53"/>
      <c r="G567" s="53"/>
      <c r="H567" s="59"/>
      <c r="I567" s="59"/>
      <c r="J567" s="59"/>
    </row>
    <row r="568" spans="2:10" x14ac:dyDescent="0.25">
      <c r="B568" s="78"/>
      <c r="C568" s="56" t="s">
        <v>306</v>
      </c>
      <c r="D568" s="40" t="s">
        <v>13</v>
      </c>
      <c r="E568" s="39">
        <v>1</v>
      </c>
      <c r="F568" s="53"/>
      <c r="G568" s="53"/>
      <c r="H568" s="59"/>
      <c r="I568" s="59"/>
      <c r="J568" s="59"/>
    </row>
    <row r="569" spans="2:10" x14ac:dyDescent="0.25">
      <c r="B569" s="76">
        <v>12</v>
      </c>
      <c r="C569" s="21" t="s">
        <v>317</v>
      </c>
      <c r="D569" s="61"/>
      <c r="E569" s="3"/>
      <c r="F569" s="3"/>
      <c r="G569" s="3"/>
      <c r="H569" s="59"/>
      <c r="I569" s="59"/>
      <c r="J569" s="59"/>
    </row>
    <row r="570" spans="2:10" x14ac:dyDescent="0.25">
      <c r="B570" s="77"/>
      <c r="C570" s="56" t="s">
        <v>308</v>
      </c>
      <c r="D570" s="40" t="s">
        <v>13</v>
      </c>
      <c r="E570" s="39">
        <v>1</v>
      </c>
      <c r="F570" s="53"/>
      <c r="G570" s="53"/>
      <c r="H570" s="59"/>
      <c r="I570" s="59"/>
      <c r="J570" s="59"/>
    </row>
    <row r="571" spans="2:10" x14ac:dyDescent="0.25">
      <c r="B571" s="78"/>
      <c r="C571" s="56" t="s">
        <v>269</v>
      </c>
      <c r="D571" s="40" t="s">
        <v>13</v>
      </c>
      <c r="E571" s="39">
        <v>1</v>
      </c>
      <c r="F571" s="53"/>
      <c r="G571" s="53"/>
      <c r="H571" s="59"/>
      <c r="I571" s="59"/>
      <c r="J571" s="59"/>
    </row>
    <row r="573" spans="2:10" x14ac:dyDescent="0.25">
      <c r="B573" s="1" t="s">
        <v>251</v>
      </c>
      <c r="C573" s="47" t="s">
        <v>252</v>
      </c>
    </row>
    <row r="575" spans="2:10" ht="37.5" customHeight="1" x14ac:dyDescent="0.25">
      <c r="B575" s="3" t="s">
        <v>1</v>
      </c>
      <c r="C575" s="3" t="s">
        <v>2</v>
      </c>
      <c r="D575" s="3" t="s">
        <v>3</v>
      </c>
      <c r="E575" s="3" t="s">
        <v>4</v>
      </c>
      <c r="F575" s="3" t="s">
        <v>5</v>
      </c>
      <c r="G575" s="3" t="s">
        <v>6</v>
      </c>
      <c r="H575" s="3" t="s">
        <v>7</v>
      </c>
      <c r="I575" s="3" t="s">
        <v>8</v>
      </c>
      <c r="J575" s="3" t="s">
        <v>9</v>
      </c>
    </row>
    <row r="576" spans="2:10" ht="48" x14ac:dyDescent="0.25">
      <c r="B576" s="3">
        <v>1</v>
      </c>
      <c r="C576" s="49" t="s">
        <v>253</v>
      </c>
      <c r="D576" s="51" t="s">
        <v>13</v>
      </c>
      <c r="E576" s="52">
        <v>60</v>
      </c>
      <c r="F576" s="46"/>
      <c r="G576" s="46"/>
      <c r="H576" s="46"/>
      <c r="I576" s="46"/>
      <c r="J576" s="46"/>
    </row>
    <row r="577" spans="2:10" ht="60" x14ac:dyDescent="0.25">
      <c r="B577" s="3">
        <v>2</v>
      </c>
      <c r="C577" s="49" t="s">
        <v>254</v>
      </c>
      <c r="D577" s="51" t="s">
        <v>13</v>
      </c>
      <c r="E577" s="52">
        <v>5</v>
      </c>
      <c r="F577" s="46"/>
      <c r="G577" s="46"/>
      <c r="H577" s="46"/>
      <c r="I577" s="46"/>
      <c r="J577" s="46"/>
    </row>
    <row r="578" spans="2:10" ht="48" x14ac:dyDescent="0.25">
      <c r="B578" s="3">
        <v>3</v>
      </c>
      <c r="C578" s="49" t="s">
        <v>255</v>
      </c>
      <c r="D578" s="51" t="s">
        <v>13</v>
      </c>
      <c r="E578" s="52">
        <v>65</v>
      </c>
      <c r="F578" s="46"/>
      <c r="G578" s="46"/>
      <c r="H578" s="46"/>
      <c r="I578" s="46"/>
      <c r="J578" s="46"/>
    </row>
    <row r="579" spans="2:10" ht="60" x14ac:dyDescent="0.25">
      <c r="B579" s="3">
        <v>4</v>
      </c>
      <c r="C579" s="49" t="s">
        <v>256</v>
      </c>
      <c r="D579" s="51" t="s">
        <v>13</v>
      </c>
      <c r="E579" s="52">
        <v>65</v>
      </c>
      <c r="F579" s="46"/>
      <c r="G579" s="46"/>
      <c r="H579" s="46"/>
      <c r="I579" s="46"/>
      <c r="J579" s="46"/>
    </row>
    <row r="580" spans="2:10" ht="36" x14ac:dyDescent="0.25">
      <c r="B580" s="3">
        <v>5</v>
      </c>
      <c r="C580" s="50" t="s">
        <v>257</v>
      </c>
      <c r="D580" s="51" t="s">
        <v>13</v>
      </c>
      <c r="E580" s="52">
        <v>5</v>
      </c>
      <c r="F580" s="48"/>
      <c r="G580" s="48"/>
      <c r="H580" s="48"/>
      <c r="I580" s="48"/>
      <c r="J580" s="48"/>
    </row>
    <row r="581" spans="2:10" ht="60" x14ac:dyDescent="0.25">
      <c r="B581" s="3">
        <v>6</v>
      </c>
      <c r="C581" s="50" t="s">
        <v>258</v>
      </c>
      <c r="D581" s="51" t="s">
        <v>13</v>
      </c>
      <c r="E581" s="52">
        <v>5</v>
      </c>
      <c r="F581" s="48"/>
      <c r="G581" s="48"/>
      <c r="H581" s="48"/>
      <c r="I581" s="48"/>
      <c r="J581" s="48"/>
    </row>
    <row r="582" spans="2:10" ht="36" x14ac:dyDescent="0.25">
      <c r="B582" s="3">
        <v>7</v>
      </c>
      <c r="C582" s="50" t="s">
        <v>259</v>
      </c>
      <c r="D582" s="51" t="s">
        <v>13</v>
      </c>
      <c r="E582" s="52">
        <v>5</v>
      </c>
      <c r="F582" s="48"/>
      <c r="G582" s="48"/>
      <c r="H582" s="48"/>
      <c r="I582" s="48"/>
      <c r="J582" s="48"/>
    </row>
    <row r="583" spans="2:10" ht="24" x14ac:dyDescent="0.25">
      <c r="B583" s="3">
        <v>8</v>
      </c>
      <c r="C583" s="50" t="s">
        <v>260</v>
      </c>
      <c r="D583" s="51" t="s">
        <v>13</v>
      </c>
      <c r="E583" s="52">
        <v>10</v>
      </c>
      <c r="F583" s="48"/>
      <c r="G583" s="48"/>
      <c r="H583" s="48"/>
      <c r="I583" s="48"/>
      <c r="J583" s="48"/>
    </row>
    <row r="584" spans="2:10" ht="24" x14ac:dyDescent="0.25">
      <c r="B584" s="3">
        <v>9</v>
      </c>
      <c r="C584" s="50" t="s">
        <v>261</v>
      </c>
      <c r="D584" s="51" t="s">
        <v>13</v>
      </c>
      <c r="E584" s="52">
        <v>10</v>
      </c>
      <c r="F584" s="48"/>
      <c r="G584" s="48"/>
      <c r="H584" s="48"/>
      <c r="I584" s="48"/>
      <c r="J584" s="48"/>
    </row>
    <row r="585" spans="2:10" ht="24" x14ac:dyDescent="0.25">
      <c r="B585" s="3">
        <v>10</v>
      </c>
      <c r="C585" s="50" t="s">
        <v>262</v>
      </c>
      <c r="D585" s="51" t="s">
        <v>13</v>
      </c>
      <c r="E585" s="52">
        <v>10</v>
      </c>
      <c r="F585" s="48"/>
      <c r="G585" s="48"/>
      <c r="H585" s="48"/>
      <c r="I585" s="48"/>
      <c r="J585" s="48"/>
    </row>
    <row r="586" spans="2:10" ht="24" x14ac:dyDescent="0.25">
      <c r="B586" s="3">
        <v>11</v>
      </c>
      <c r="C586" s="50" t="s">
        <v>263</v>
      </c>
      <c r="D586" s="51" t="s">
        <v>13</v>
      </c>
      <c r="E586" s="52">
        <v>10</v>
      </c>
      <c r="F586" s="48"/>
      <c r="G586" s="48"/>
      <c r="H586" s="48"/>
      <c r="I586" s="48"/>
      <c r="J586" s="48"/>
    </row>
    <row r="587" spans="2:10" x14ac:dyDescent="0.25">
      <c r="B587" s="3">
        <v>12</v>
      </c>
      <c r="C587" s="50" t="s">
        <v>264</v>
      </c>
      <c r="D587" s="51" t="s">
        <v>13</v>
      </c>
      <c r="E587" s="52">
        <v>70</v>
      </c>
      <c r="F587" s="48"/>
      <c r="G587" s="48"/>
      <c r="H587" s="48"/>
      <c r="I587" s="48"/>
      <c r="J587" s="48"/>
    </row>
    <row r="588" spans="2:10" x14ac:dyDescent="0.25">
      <c r="B588" s="3">
        <v>13</v>
      </c>
      <c r="C588" s="50" t="s">
        <v>265</v>
      </c>
      <c r="D588" s="51" t="s">
        <v>13</v>
      </c>
      <c r="E588" s="52">
        <v>70</v>
      </c>
      <c r="F588" s="48"/>
      <c r="G588" s="48"/>
      <c r="H588" s="48"/>
      <c r="I588" s="48"/>
      <c r="J588" s="48"/>
    </row>
    <row r="589" spans="2:10" x14ac:dyDescent="0.25">
      <c r="B589" s="3">
        <v>14</v>
      </c>
      <c r="C589" s="50" t="s">
        <v>266</v>
      </c>
      <c r="D589" s="51" t="s">
        <v>13</v>
      </c>
      <c r="E589" s="52">
        <v>70</v>
      </c>
      <c r="F589" s="48"/>
      <c r="G589" s="48"/>
      <c r="H589" s="48"/>
      <c r="I589" s="48"/>
      <c r="J589" s="48"/>
    </row>
    <row r="590" spans="2:10" x14ac:dyDescent="0.25">
      <c r="B590" s="3">
        <v>15</v>
      </c>
      <c r="C590" s="49" t="s">
        <v>267</v>
      </c>
      <c r="D590" s="51" t="s">
        <v>13</v>
      </c>
      <c r="E590" s="52">
        <v>70</v>
      </c>
      <c r="F590" s="48"/>
      <c r="G590" s="48"/>
      <c r="H590" s="48"/>
      <c r="I590" s="48"/>
      <c r="J590" s="48"/>
    </row>
    <row r="591" spans="2:10" ht="24" customHeight="1" x14ac:dyDescent="0.25">
      <c r="B591" s="80" t="s">
        <v>11</v>
      </c>
      <c r="C591" s="81"/>
      <c r="D591" s="81"/>
      <c r="E591" s="81"/>
      <c r="F591" s="82"/>
      <c r="G591" s="83"/>
      <c r="H591" s="84"/>
      <c r="I591" s="84"/>
      <c r="J591" s="85"/>
    </row>
    <row r="592" spans="2:10" ht="24" customHeight="1" x14ac:dyDescent="0.25">
      <c r="B592" s="80" t="s">
        <v>12</v>
      </c>
      <c r="C592" s="81"/>
      <c r="D592" s="81"/>
      <c r="E592" s="81"/>
      <c r="F592" s="82"/>
      <c r="G592" s="83"/>
      <c r="H592" s="84"/>
      <c r="I592" s="84"/>
      <c r="J592" s="85"/>
    </row>
  </sheetData>
  <mergeCells count="707">
    <mergeCell ref="B464:B471"/>
    <mergeCell ref="B472:B479"/>
    <mergeCell ref="B282:B284"/>
    <mergeCell ref="B285:B287"/>
    <mergeCell ref="B403:B410"/>
    <mergeCell ref="B411:B413"/>
    <mergeCell ref="B414:B417"/>
    <mergeCell ref="B420:B422"/>
    <mergeCell ref="B425:B436"/>
    <mergeCell ref="B443:B446"/>
    <mergeCell ref="B449:B455"/>
    <mergeCell ref="B418:B419"/>
    <mergeCell ref="B437:B438"/>
    <mergeCell ref="B439:B440"/>
    <mergeCell ref="B441:B442"/>
    <mergeCell ref="B447:B448"/>
    <mergeCell ref="B107:B110"/>
    <mergeCell ref="B243:B245"/>
    <mergeCell ref="B246:B248"/>
    <mergeCell ref="B249:B251"/>
    <mergeCell ref="B252:B259"/>
    <mergeCell ref="B272:B276"/>
    <mergeCell ref="B277:B281"/>
    <mergeCell ref="B513:B517"/>
    <mergeCell ref="B505:B506"/>
    <mergeCell ref="B489:B490"/>
    <mergeCell ref="B491:B492"/>
    <mergeCell ref="B493:B494"/>
    <mergeCell ref="B495:B496"/>
    <mergeCell ref="B497:B498"/>
    <mergeCell ref="B499:B500"/>
    <mergeCell ref="B501:B502"/>
    <mergeCell ref="B503:B504"/>
    <mergeCell ref="B394:B395"/>
    <mergeCell ref="B396:B397"/>
    <mergeCell ref="B485:B486"/>
    <mergeCell ref="B487:B488"/>
    <mergeCell ref="B398:F398"/>
    <mergeCell ref="D388:D389"/>
    <mergeCell ref="B456:B463"/>
    <mergeCell ref="B529:B531"/>
    <mergeCell ref="B532:B537"/>
    <mergeCell ref="B538:B549"/>
    <mergeCell ref="B554:B561"/>
    <mergeCell ref="B562:B568"/>
    <mergeCell ref="B569:B571"/>
    <mergeCell ref="J507:J508"/>
    <mergeCell ref="I507:I508"/>
    <mergeCell ref="H507:H508"/>
    <mergeCell ref="G507:G508"/>
    <mergeCell ref="F507:F508"/>
    <mergeCell ref="D507:D508"/>
    <mergeCell ref="E507:E508"/>
    <mergeCell ref="B509:F509"/>
    <mergeCell ref="G509:J509"/>
    <mergeCell ref="B510:F510"/>
    <mergeCell ref="G510:J510"/>
    <mergeCell ref="B507:B508"/>
    <mergeCell ref="B550:B551"/>
    <mergeCell ref="B552:B553"/>
    <mergeCell ref="D505:D506"/>
    <mergeCell ref="E505:E506"/>
    <mergeCell ref="F505:F506"/>
    <mergeCell ref="G505:G506"/>
    <mergeCell ref="H505:H506"/>
    <mergeCell ref="I505:I506"/>
    <mergeCell ref="J505:J506"/>
    <mergeCell ref="B520:B522"/>
    <mergeCell ref="B523:B528"/>
    <mergeCell ref="D501:D502"/>
    <mergeCell ref="E501:E502"/>
    <mergeCell ref="F501:F502"/>
    <mergeCell ref="G501:G502"/>
    <mergeCell ref="H501:H502"/>
    <mergeCell ref="I501:I502"/>
    <mergeCell ref="J501:J502"/>
    <mergeCell ref="D503:D504"/>
    <mergeCell ref="E503:E504"/>
    <mergeCell ref="F503:F504"/>
    <mergeCell ref="G503:G504"/>
    <mergeCell ref="H503:H504"/>
    <mergeCell ref="I503:I504"/>
    <mergeCell ref="J503:J504"/>
    <mergeCell ref="D497:D498"/>
    <mergeCell ref="E497:E498"/>
    <mergeCell ref="F497:F498"/>
    <mergeCell ref="G497:G498"/>
    <mergeCell ref="H497:H498"/>
    <mergeCell ref="I497:I498"/>
    <mergeCell ref="J497:J498"/>
    <mergeCell ref="D499:D500"/>
    <mergeCell ref="E499:E500"/>
    <mergeCell ref="F499:F500"/>
    <mergeCell ref="G499:G500"/>
    <mergeCell ref="H499:H500"/>
    <mergeCell ref="I499:I500"/>
    <mergeCell ref="J499:J500"/>
    <mergeCell ref="D493:D494"/>
    <mergeCell ref="E493:E494"/>
    <mergeCell ref="F493:F494"/>
    <mergeCell ref="G493:G494"/>
    <mergeCell ref="H493:H494"/>
    <mergeCell ref="I493:I494"/>
    <mergeCell ref="J493:J494"/>
    <mergeCell ref="D495:D496"/>
    <mergeCell ref="E495:E496"/>
    <mergeCell ref="F495:F496"/>
    <mergeCell ref="G495:G496"/>
    <mergeCell ref="H495:H496"/>
    <mergeCell ref="I495:I496"/>
    <mergeCell ref="J495:J496"/>
    <mergeCell ref="D485:D486"/>
    <mergeCell ref="E485:E486"/>
    <mergeCell ref="F485:F486"/>
    <mergeCell ref="G485:G486"/>
    <mergeCell ref="H485:H486"/>
    <mergeCell ref="I485:I486"/>
    <mergeCell ref="J485:J486"/>
    <mergeCell ref="D487:D488"/>
    <mergeCell ref="E487:E488"/>
    <mergeCell ref="F487:F488"/>
    <mergeCell ref="G487:G488"/>
    <mergeCell ref="H487:H488"/>
    <mergeCell ref="I487:I488"/>
    <mergeCell ref="J487:J488"/>
    <mergeCell ref="E396:E397"/>
    <mergeCell ref="F396:F397"/>
    <mergeCell ref="G396:G397"/>
    <mergeCell ref="H396:H397"/>
    <mergeCell ref="I396:I397"/>
    <mergeCell ref="J396:J397"/>
    <mergeCell ref="D394:D395"/>
    <mergeCell ref="E394:E395"/>
    <mergeCell ref="F394:F395"/>
    <mergeCell ref="G394:G395"/>
    <mergeCell ref="H394:H395"/>
    <mergeCell ref="I394:I395"/>
    <mergeCell ref="J394:J395"/>
    <mergeCell ref="D396:D397"/>
    <mergeCell ref="G390:G391"/>
    <mergeCell ref="H390:H391"/>
    <mergeCell ref="I390:I391"/>
    <mergeCell ref="J390:J391"/>
    <mergeCell ref="D392:D393"/>
    <mergeCell ref="E392:E393"/>
    <mergeCell ref="F392:F393"/>
    <mergeCell ref="G392:G393"/>
    <mergeCell ref="H392:H393"/>
    <mergeCell ref="I392:I393"/>
    <mergeCell ref="J392:J393"/>
    <mergeCell ref="D390:D391"/>
    <mergeCell ref="E390:E391"/>
    <mergeCell ref="F390:F391"/>
    <mergeCell ref="G386:G387"/>
    <mergeCell ref="H386:H387"/>
    <mergeCell ref="I386:I387"/>
    <mergeCell ref="J386:J387"/>
    <mergeCell ref="E388:E389"/>
    <mergeCell ref="F388:F389"/>
    <mergeCell ref="G388:G389"/>
    <mergeCell ref="H388:H389"/>
    <mergeCell ref="I388:I389"/>
    <mergeCell ref="J388:J389"/>
    <mergeCell ref="F386:F387"/>
    <mergeCell ref="G380:G381"/>
    <mergeCell ref="H380:H381"/>
    <mergeCell ref="I380:I381"/>
    <mergeCell ref="J380:J381"/>
    <mergeCell ref="G382:G383"/>
    <mergeCell ref="H382:H383"/>
    <mergeCell ref="I382:I383"/>
    <mergeCell ref="J382:J383"/>
    <mergeCell ref="F384:F385"/>
    <mergeCell ref="G384:G385"/>
    <mergeCell ref="H384:H385"/>
    <mergeCell ref="I384:I385"/>
    <mergeCell ref="J384:J385"/>
    <mergeCell ref="F382:F383"/>
    <mergeCell ref="F380:F381"/>
    <mergeCell ref="F376:F377"/>
    <mergeCell ref="G376:G377"/>
    <mergeCell ref="H376:H377"/>
    <mergeCell ref="I376:I377"/>
    <mergeCell ref="F378:F379"/>
    <mergeCell ref="G378:G379"/>
    <mergeCell ref="H378:H379"/>
    <mergeCell ref="I378:I379"/>
    <mergeCell ref="J378:J379"/>
    <mergeCell ref="D370:D371"/>
    <mergeCell ref="E370:E371"/>
    <mergeCell ref="F370:F371"/>
    <mergeCell ref="G370:G371"/>
    <mergeCell ref="H370:H371"/>
    <mergeCell ref="I370:I371"/>
    <mergeCell ref="J370:J371"/>
    <mergeCell ref="D372:D373"/>
    <mergeCell ref="E372:E373"/>
    <mergeCell ref="F372:F373"/>
    <mergeCell ref="G372:G373"/>
    <mergeCell ref="H372:H373"/>
    <mergeCell ref="I372:I373"/>
    <mergeCell ref="J372:J373"/>
    <mergeCell ref="D366:D367"/>
    <mergeCell ref="E366:E367"/>
    <mergeCell ref="F366:F367"/>
    <mergeCell ref="G366:G367"/>
    <mergeCell ref="H366:H367"/>
    <mergeCell ref="I366:I367"/>
    <mergeCell ref="J366:J367"/>
    <mergeCell ref="D368:D369"/>
    <mergeCell ref="E368:E369"/>
    <mergeCell ref="F368:F369"/>
    <mergeCell ref="G368:G369"/>
    <mergeCell ref="H368:H369"/>
    <mergeCell ref="I368:I369"/>
    <mergeCell ref="J368:J369"/>
    <mergeCell ref="F358:F359"/>
    <mergeCell ref="G358:G359"/>
    <mergeCell ref="H358:H359"/>
    <mergeCell ref="I358:I359"/>
    <mergeCell ref="J358:J359"/>
    <mergeCell ref="D362:D363"/>
    <mergeCell ref="D364:D365"/>
    <mergeCell ref="E362:E363"/>
    <mergeCell ref="F362:F363"/>
    <mergeCell ref="G362:G363"/>
    <mergeCell ref="H362:H363"/>
    <mergeCell ref="I362:I363"/>
    <mergeCell ref="J362:J363"/>
    <mergeCell ref="E364:E365"/>
    <mergeCell ref="F364:F365"/>
    <mergeCell ref="G364:G365"/>
    <mergeCell ref="H364:H365"/>
    <mergeCell ref="I364:I365"/>
    <mergeCell ref="J364:J365"/>
    <mergeCell ref="D489:D490"/>
    <mergeCell ref="E489:E490"/>
    <mergeCell ref="F489:F490"/>
    <mergeCell ref="G489:G490"/>
    <mergeCell ref="H489:H490"/>
    <mergeCell ref="I489:I490"/>
    <mergeCell ref="J489:J490"/>
    <mergeCell ref="D491:D492"/>
    <mergeCell ref="E491:E492"/>
    <mergeCell ref="F491:F492"/>
    <mergeCell ref="G491:G492"/>
    <mergeCell ref="H491:H492"/>
    <mergeCell ref="I491:I492"/>
    <mergeCell ref="J491:J492"/>
    <mergeCell ref="B376:B377"/>
    <mergeCell ref="B374:B375"/>
    <mergeCell ref="B378:B379"/>
    <mergeCell ref="D378:D379"/>
    <mergeCell ref="E378:E379"/>
    <mergeCell ref="B380:B381"/>
    <mergeCell ref="B388:B389"/>
    <mergeCell ref="B390:B391"/>
    <mergeCell ref="B392:B393"/>
    <mergeCell ref="D380:D381"/>
    <mergeCell ref="E380:E381"/>
    <mergeCell ref="B382:B383"/>
    <mergeCell ref="D382:D383"/>
    <mergeCell ref="E382:E383"/>
    <mergeCell ref="B384:B385"/>
    <mergeCell ref="D384:D385"/>
    <mergeCell ref="E384:E385"/>
    <mergeCell ref="B386:B387"/>
    <mergeCell ref="D386:D387"/>
    <mergeCell ref="E386:E387"/>
    <mergeCell ref="B182:F182"/>
    <mergeCell ref="G182:J182"/>
    <mergeCell ref="B238:F238"/>
    <mergeCell ref="G238:J238"/>
    <mergeCell ref="B239:F239"/>
    <mergeCell ref="G239:J239"/>
    <mergeCell ref="B351:F351"/>
    <mergeCell ref="G351:J351"/>
    <mergeCell ref="B352:F352"/>
    <mergeCell ref="G352:J352"/>
    <mergeCell ref="I210:I211"/>
    <mergeCell ref="J210:J211"/>
    <mergeCell ref="B212:B213"/>
    <mergeCell ref="D212:D213"/>
    <mergeCell ref="E212:E213"/>
    <mergeCell ref="F212:F213"/>
    <mergeCell ref="G212:G213"/>
    <mergeCell ref="H212:H213"/>
    <mergeCell ref="I212:I213"/>
    <mergeCell ref="J212:J213"/>
    <mergeCell ref="B210:B211"/>
    <mergeCell ref="D210:D211"/>
    <mergeCell ref="E210:E211"/>
    <mergeCell ref="F210:F211"/>
    <mergeCell ref="B181:F181"/>
    <mergeCell ref="G181:J181"/>
    <mergeCell ref="B177:B178"/>
    <mergeCell ref="D177:D178"/>
    <mergeCell ref="E177:E178"/>
    <mergeCell ref="F177:F178"/>
    <mergeCell ref="G177:G178"/>
    <mergeCell ref="H177:H178"/>
    <mergeCell ref="I177:I178"/>
    <mergeCell ref="J177:J178"/>
    <mergeCell ref="B179:B180"/>
    <mergeCell ref="D179:D180"/>
    <mergeCell ref="E179:E180"/>
    <mergeCell ref="F179:F180"/>
    <mergeCell ref="G179:G180"/>
    <mergeCell ref="H179:H180"/>
    <mergeCell ref="I179:I180"/>
    <mergeCell ref="J179:J180"/>
    <mergeCell ref="B173:B174"/>
    <mergeCell ref="D173:D174"/>
    <mergeCell ref="E173:E174"/>
    <mergeCell ref="F173:F174"/>
    <mergeCell ref="G173:G174"/>
    <mergeCell ref="H173:H174"/>
    <mergeCell ref="I173:I174"/>
    <mergeCell ref="J173:J174"/>
    <mergeCell ref="B175:B176"/>
    <mergeCell ref="D175:D176"/>
    <mergeCell ref="E175:E176"/>
    <mergeCell ref="F175:F176"/>
    <mergeCell ref="G175:G176"/>
    <mergeCell ref="H175:H176"/>
    <mergeCell ref="I175:I176"/>
    <mergeCell ref="J175:J176"/>
    <mergeCell ref="B169:B170"/>
    <mergeCell ref="D169:D170"/>
    <mergeCell ref="E169:E170"/>
    <mergeCell ref="F169:F170"/>
    <mergeCell ref="G169:G170"/>
    <mergeCell ref="H169:H170"/>
    <mergeCell ref="I169:I170"/>
    <mergeCell ref="J169:J170"/>
    <mergeCell ref="B171:B172"/>
    <mergeCell ref="D171:D172"/>
    <mergeCell ref="E171:E172"/>
    <mergeCell ref="F171:F172"/>
    <mergeCell ref="G171:G172"/>
    <mergeCell ref="H171:H172"/>
    <mergeCell ref="I171:I172"/>
    <mergeCell ref="J171:J172"/>
    <mergeCell ref="B165:B166"/>
    <mergeCell ref="D165:D166"/>
    <mergeCell ref="E165:E166"/>
    <mergeCell ref="F165:F166"/>
    <mergeCell ref="G165:G166"/>
    <mergeCell ref="H165:H166"/>
    <mergeCell ref="I165:I166"/>
    <mergeCell ref="J165:J166"/>
    <mergeCell ref="B167:B168"/>
    <mergeCell ref="D167:D168"/>
    <mergeCell ref="E167:E168"/>
    <mergeCell ref="F167:F168"/>
    <mergeCell ref="G167:G168"/>
    <mergeCell ref="H167:H168"/>
    <mergeCell ref="I167:I168"/>
    <mergeCell ref="J167:J168"/>
    <mergeCell ref="B161:B162"/>
    <mergeCell ref="D161:D162"/>
    <mergeCell ref="E161:E162"/>
    <mergeCell ref="F161:F162"/>
    <mergeCell ref="G161:G162"/>
    <mergeCell ref="H161:H162"/>
    <mergeCell ref="I161:I162"/>
    <mergeCell ref="J161:J162"/>
    <mergeCell ref="B163:B164"/>
    <mergeCell ref="D163:D164"/>
    <mergeCell ref="E163:E164"/>
    <mergeCell ref="F163:F164"/>
    <mergeCell ref="G163:G164"/>
    <mergeCell ref="H163:H164"/>
    <mergeCell ref="I163:I164"/>
    <mergeCell ref="J163:J164"/>
    <mergeCell ref="F138:F139"/>
    <mergeCell ref="G138:G139"/>
    <mergeCell ref="H138:H139"/>
    <mergeCell ref="J138:J139"/>
    <mergeCell ref="I138:I139"/>
    <mergeCell ref="B159:B160"/>
    <mergeCell ref="D159:D160"/>
    <mergeCell ref="E159:E160"/>
    <mergeCell ref="F159:F160"/>
    <mergeCell ref="G159:G160"/>
    <mergeCell ref="H159:H160"/>
    <mergeCell ref="I159:I160"/>
    <mergeCell ref="J159:J160"/>
    <mergeCell ref="F142:F143"/>
    <mergeCell ref="G142:G143"/>
    <mergeCell ref="H142:H143"/>
    <mergeCell ref="I142:I143"/>
    <mergeCell ref="J142:J143"/>
    <mergeCell ref="F140:F141"/>
    <mergeCell ref="G140:G141"/>
    <mergeCell ref="H140:H141"/>
    <mergeCell ref="I140:I141"/>
    <mergeCell ref="J140:J141"/>
    <mergeCell ref="F146:F147"/>
    <mergeCell ref="G146:G147"/>
    <mergeCell ref="H146:H147"/>
    <mergeCell ref="I146:I147"/>
    <mergeCell ref="J146:J147"/>
    <mergeCell ref="F144:F145"/>
    <mergeCell ref="G144:G145"/>
    <mergeCell ref="H144:H145"/>
    <mergeCell ref="I144:I145"/>
    <mergeCell ref="J144:J145"/>
    <mergeCell ref="G150:G151"/>
    <mergeCell ref="H150:H151"/>
    <mergeCell ref="I150:I151"/>
    <mergeCell ref="J150:J151"/>
    <mergeCell ref="F148:F149"/>
    <mergeCell ref="G148:G149"/>
    <mergeCell ref="H148:H149"/>
    <mergeCell ref="I148:I149"/>
    <mergeCell ref="J148:J149"/>
    <mergeCell ref="D146:D147"/>
    <mergeCell ref="E146:E147"/>
    <mergeCell ref="D144:D145"/>
    <mergeCell ref="E144:E145"/>
    <mergeCell ref="D142:D143"/>
    <mergeCell ref="E142:E143"/>
    <mergeCell ref="D140:D141"/>
    <mergeCell ref="E140:E141"/>
    <mergeCell ref="D138:D139"/>
    <mergeCell ref="E138:E139"/>
    <mergeCell ref="B153:F153"/>
    <mergeCell ref="G153:J153"/>
    <mergeCell ref="B128:B129"/>
    <mergeCell ref="D128:D129"/>
    <mergeCell ref="E128:E129"/>
    <mergeCell ref="F128:F129"/>
    <mergeCell ref="G128:G129"/>
    <mergeCell ref="H128:H129"/>
    <mergeCell ref="I128:I129"/>
    <mergeCell ref="J128:J129"/>
    <mergeCell ref="B134:B135"/>
    <mergeCell ref="B136:B137"/>
    <mergeCell ref="B138:B139"/>
    <mergeCell ref="B140:B141"/>
    <mergeCell ref="B142:B143"/>
    <mergeCell ref="B144:B145"/>
    <mergeCell ref="B146:B147"/>
    <mergeCell ref="B148:B149"/>
    <mergeCell ref="B150:B151"/>
    <mergeCell ref="D134:D135"/>
    <mergeCell ref="E134:E135"/>
    <mergeCell ref="F134:F135"/>
    <mergeCell ref="G134:G135"/>
    <mergeCell ref="H134:H135"/>
    <mergeCell ref="B132:B133"/>
    <mergeCell ref="D132:D133"/>
    <mergeCell ref="E132:E133"/>
    <mergeCell ref="F132:F133"/>
    <mergeCell ref="G132:G133"/>
    <mergeCell ref="H132:H133"/>
    <mergeCell ref="I132:I133"/>
    <mergeCell ref="J132:J133"/>
    <mergeCell ref="B152:F152"/>
    <mergeCell ref="G152:J152"/>
    <mergeCell ref="I134:I135"/>
    <mergeCell ref="J134:J135"/>
    <mergeCell ref="D136:D137"/>
    <mergeCell ref="E136:E137"/>
    <mergeCell ref="F136:F137"/>
    <mergeCell ref="G136:G137"/>
    <mergeCell ref="H136:H137"/>
    <mergeCell ref="I136:I137"/>
    <mergeCell ref="J136:J137"/>
    <mergeCell ref="D150:D151"/>
    <mergeCell ref="E150:E151"/>
    <mergeCell ref="F150:F151"/>
    <mergeCell ref="D148:D149"/>
    <mergeCell ref="E148:E149"/>
    <mergeCell ref="B121:F121"/>
    <mergeCell ref="G121:J121"/>
    <mergeCell ref="B122:F122"/>
    <mergeCell ref="G122:J122"/>
    <mergeCell ref="B130:B131"/>
    <mergeCell ref="D130:D131"/>
    <mergeCell ref="E130:E131"/>
    <mergeCell ref="F130:F131"/>
    <mergeCell ref="G130:G131"/>
    <mergeCell ref="H130:H131"/>
    <mergeCell ref="I130:I131"/>
    <mergeCell ref="J130:J131"/>
    <mergeCell ref="B119:B120"/>
    <mergeCell ref="D119:D120"/>
    <mergeCell ref="E119:E120"/>
    <mergeCell ref="F119:F120"/>
    <mergeCell ref="G119:G120"/>
    <mergeCell ref="H119:H120"/>
    <mergeCell ref="I119:I120"/>
    <mergeCell ref="J119:J120"/>
    <mergeCell ref="B115:B116"/>
    <mergeCell ref="D115:D116"/>
    <mergeCell ref="E115:E116"/>
    <mergeCell ref="F115:F116"/>
    <mergeCell ref="G115:G116"/>
    <mergeCell ref="H115:H116"/>
    <mergeCell ref="I115:I116"/>
    <mergeCell ref="J115:J116"/>
    <mergeCell ref="B117:B118"/>
    <mergeCell ref="D117:D118"/>
    <mergeCell ref="E117:E118"/>
    <mergeCell ref="F117:F118"/>
    <mergeCell ref="G117:G118"/>
    <mergeCell ref="H117:H118"/>
    <mergeCell ref="I117:I118"/>
    <mergeCell ref="J117:J118"/>
    <mergeCell ref="B100:B101"/>
    <mergeCell ref="D98:D99"/>
    <mergeCell ref="E98:E99"/>
    <mergeCell ref="F98:F99"/>
    <mergeCell ref="G98:G99"/>
    <mergeCell ref="H98:H99"/>
    <mergeCell ref="I98:I99"/>
    <mergeCell ref="J98:J99"/>
    <mergeCell ref="D100:D101"/>
    <mergeCell ref="E100:E101"/>
    <mergeCell ref="F100:F101"/>
    <mergeCell ref="G100:G101"/>
    <mergeCell ref="H100:H101"/>
    <mergeCell ref="I100:I101"/>
    <mergeCell ref="J100:J101"/>
    <mergeCell ref="B96:B97"/>
    <mergeCell ref="D96:D97"/>
    <mergeCell ref="E96:E97"/>
    <mergeCell ref="G96:G97"/>
    <mergeCell ref="F96:F97"/>
    <mergeCell ref="H96:H97"/>
    <mergeCell ref="I96:I97"/>
    <mergeCell ref="J96:J97"/>
    <mergeCell ref="B98:B99"/>
    <mergeCell ref="B92:B93"/>
    <mergeCell ref="D92:D93"/>
    <mergeCell ref="E92:E93"/>
    <mergeCell ref="F92:F93"/>
    <mergeCell ref="G92:G93"/>
    <mergeCell ref="H92:H93"/>
    <mergeCell ref="I92:I93"/>
    <mergeCell ref="J92:J93"/>
    <mergeCell ref="B94:B95"/>
    <mergeCell ref="D94:D95"/>
    <mergeCell ref="E94:E95"/>
    <mergeCell ref="F94:F95"/>
    <mergeCell ref="G94:G95"/>
    <mergeCell ref="H94:H95"/>
    <mergeCell ref="I94:I95"/>
    <mergeCell ref="J94:J95"/>
    <mergeCell ref="I88:I89"/>
    <mergeCell ref="J88:J89"/>
    <mergeCell ref="B90:B91"/>
    <mergeCell ref="D90:D91"/>
    <mergeCell ref="E90:E91"/>
    <mergeCell ref="F90:F91"/>
    <mergeCell ref="G90:G91"/>
    <mergeCell ref="H90:H91"/>
    <mergeCell ref="I90:I91"/>
    <mergeCell ref="J90:J91"/>
    <mergeCell ref="E88:E89"/>
    <mergeCell ref="F88:F89"/>
    <mergeCell ref="G88:G89"/>
    <mergeCell ref="H88:H89"/>
    <mergeCell ref="G210:G211"/>
    <mergeCell ref="H210:H211"/>
    <mergeCell ref="I206:I207"/>
    <mergeCell ref="J206:J207"/>
    <mergeCell ref="B208:B209"/>
    <mergeCell ref="D208:D209"/>
    <mergeCell ref="E208:E209"/>
    <mergeCell ref="F208:F209"/>
    <mergeCell ref="G208:G209"/>
    <mergeCell ref="H208:H209"/>
    <mergeCell ref="I208:I209"/>
    <mergeCell ref="J208:J209"/>
    <mergeCell ref="B206:B207"/>
    <mergeCell ref="D206:D207"/>
    <mergeCell ref="E206:E207"/>
    <mergeCell ref="F206:F207"/>
    <mergeCell ref="G206:G207"/>
    <mergeCell ref="H206:H207"/>
    <mergeCell ref="J202:J203"/>
    <mergeCell ref="B204:B205"/>
    <mergeCell ref="D204:D205"/>
    <mergeCell ref="E204:E205"/>
    <mergeCell ref="F204:F205"/>
    <mergeCell ref="G204:G205"/>
    <mergeCell ref="H204:H205"/>
    <mergeCell ref="I204:I205"/>
    <mergeCell ref="J204:J205"/>
    <mergeCell ref="B202:B203"/>
    <mergeCell ref="D202:D203"/>
    <mergeCell ref="E202:E203"/>
    <mergeCell ref="F202:F203"/>
    <mergeCell ref="H202:H203"/>
    <mergeCell ref="I202:I203"/>
    <mergeCell ref="G202:G203"/>
    <mergeCell ref="E200:E201"/>
    <mergeCell ref="F200:F201"/>
    <mergeCell ref="G200:G201"/>
    <mergeCell ref="H200:H201"/>
    <mergeCell ref="I200:I201"/>
    <mergeCell ref="J200:J201"/>
    <mergeCell ref="B198:B199"/>
    <mergeCell ref="D198:D199"/>
    <mergeCell ref="E198:E199"/>
    <mergeCell ref="F198:F199"/>
    <mergeCell ref="G198:G199"/>
    <mergeCell ref="H198:H199"/>
    <mergeCell ref="B214:F214"/>
    <mergeCell ref="G214:J214"/>
    <mergeCell ref="H190:H191"/>
    <mergeCell ref="I190:I191"/>
    <mergeCell ref="J190:J191"/>
    <mergeCell ref="B188:B189"/>
    <mergeCell ref="J188:J189"/>
    <mergeCell ref="B192:B193"/>
    <mergeCell ref="D192:D193"/>
    <mergeCell ref="E192:E193"/>
    <mergeCell ref="F192:F193"/>
    <mergeCell ref="G192:G193"/>
    <mergeCell ref="H192:H193"/>
    <mergeCell ref="I192:I193"/>
    <mergeCell ref="J192:J193"/>
    <mergeCell ref="D188:D189"/>
    <mergeCell ref="E188:E189"/>
    <mergeCell ref="F188:F189"/>
    <mergeCell ref="G188:G189"/>
    <mergeCell ref="H188:H189"/>
    <mergeCell ref="I198:I199"/>
    <mergeCell ref="J198:J199"/>
    <mergeCell ref="B200:B201"/>
    <mergeCell ref="D200:D201"/>
    <mergeCell ref="B215:F215"/>
    <mergeCell ref="G215:J215"/>
    <mergeCell ref="B190:B191"/>
    <mergeCell ref="D190:D191"/>
    <mergeCell ref="E190:E191"/>
    <mergeCell ref="F190:F191"/>
    <mergeCell ref="G190:G191"/>
    <mergeCell ref="I188:I189"/>
    <mergeCell ref="I194:I195"/>
    <mergeCell ref="J194:J195"/>
    <mergeCell ref="B196:B197"/>
    <mergeCell ref="D196:D197"/>
    <mergeCell ref="E196:E197"/>
    <mergeCell ref="F196:F197"/>
    <mergeCell ref="G196:G197"/>
    <mergeCell ref="H196:H197"/>
    <mergeCell ref="I196:I197"/>
    <mergeCell ref="J196:J197"/>
    <mergeCell ref="B194:B195"/>
    <mergeCell ref="D194:D195"/>
    <mergeCell ref="E194:E195"/>
    <mergeCell ref="F194:F195"/>
    <mergeCell ref="G194:G195"/>
    <mergeCell ref="H194:H195"/>
    <mergeCell ref="B2:J2"/>
    <mergeCell ref="B6:J6"/>
    <mergeCell ref="G56:J56"/>
    <mergeCell ref="G57:J57"/>
    <mergeCell ref="B56:F56"/>
    <mergeCell ref="B57:F57"/>
    <mergeCell ref="B102:F102"/>
    <mergeCell ref="G102:J102"/>
    <mergeCell ref="B103:F103"/>
    <mergeCell ref="G103:J103"/>
    <mergeCell ref="B86:B87"/>
    <mergeCell ref="D86:D87"/>
    <mergeCell ref="E86:E87"/>
    <mergeCell ref="F86:F87"/>
    <mergeCell ref="G86:G87"/>
    <mergeCell ref="H86:H87"/>
    <mergeCell ref="I86:I87"/>
    <mergeCell ref="J86:J87"/>
    <mergeCell ref="B88:B89"/>
    <mergeCell ref="D88:D89"/>
    <mergeCell ref="B79:F79"/>
    <mergeCell ref="G79:J79"/>
    <mergeCell ref="B80:F80"/>
    <mergeCell ref="G80:J80"/>
    <mergeCell ref="B266:B271"/>
    <mergeCell ref="B260:B261"/>
    <mergeCell ref="B262:B263"/>
    <mergeCell ref="B264:B265"/>
    <mergeCell ref="B288:B295"/>
    <mergeCell ref="B591:F591"/>
    <mergeCell ref="G591:J591"/>
    <mergeCell ref="B592:F592"/>
    <mergeCell ref="G592:J592"/>
    <mergeCell ref="G398:J398"/>
    <mergeCell ref="B399:F399"/>
    <mergeCell ref="G399:J399"/>
    <mergeCell ref="B358:B359"/>
    <mergeCell ref="D358:D359"/>
    <mergeCell ref="E358:E359"/>
    <mergeCell ref="B360:B361"/>
    <mergeCell ref="B362:B363"/>
    <mergeCell ref="B364:B365"/>
    <mergeCell ref="B366:B367"/>
    <mergeCell ref="B368:B369"/>
    <mergeCell ref="B370:B371"/>
    <mergeCell ref="B372:B373"/>
    <mergeCell ref="D376:D377"/>
    <mergeCell ref="E376:E377"/>
  </mergeCells>
  <pageMargins left="0.7" right="0.7" top="0.75" bottom="0.75" header="0.3" footer="0.3"/>
  <pageSetup paperSize="9" scale="72" fitToHeight="0" orientation="landscape" r:id="rId1"/>
  <rowBreaks count="26" manualBreakCount="26">
    <brk id="110" max="16383" man="1"/>
    <brk id="124" max="16383" man="1"/>
    <brk id="131" max="16383" man="1"/>
    <brk id="160" max="16383" man="1"/>
    <brk id="162" max="16383" man="1"/>
    <brk id="164" max="16383" man="1"/>
    <brk id="168" max="16383" man="1"/>
    <brk id="184" max="16383" man="1"/>
    <brk id="189" max="16383" man="1"/>
    <brk id="193" max="16383" man="1"/>
    <brk id="216" max="16383" man="1"/>
    <brk id="296" max="16383" man="1"/>
    <brk id="304" max="16383" man="1"/>
    <brk id="353" max="16383" man="1"/>
    <brk id="361" max="16383" man="1"/>
    <brk id="367" max="16383" man="1"/>
    <brk id="371" max="16383" man="1"/>
    <brk id="375" max="16383" man="1"/>
    <brk id="381" max="16383" man="1"/>
    <brk id="387" max="16383" man="1"/>
    <brk id="395" max="16383" man="1"/>
    <brk id="486" max="16383" man="1"/>
    <brk id="492" max="16383" man="1"/>
    <brk id="498" max="16383" man="1"/>
    <brk id="504" max="16383" man="1"/>
    <brk id="5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Arkusz1!_Hlk77750220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Wiszniewska Sylwia</dc:creator>
  <cp:lastModifiedBy>Wiszniewska Sylwia</cp:lastModifiedBy>
  <cp:lastPrinted>2022-02-24T09:07:32Z</cp:lastPrinted>
  <dcterms:created xsi:type="dcterms:W3CDTF">2022-01-19T07:42:20Z</dcterms:created>
  <dcterms:modified xsi:type="dcterms:W3CDTF">2022-02-24T09:09:15Z</dcterms:modified>
</cp:coreProperties>
</file>